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770" activeTab="0"/>
  </bookViews>
  <sheets>
    <sheet name="Отчет" sheetId="1" r:id="rId1"/>
  </sheets>
  <definedNames>
    <definedName name="_xlnm.Print_Area" localSheetId="0">'Отчет'!$A$1:$N$52</definedName>
  </definedNames>
  <calcPr fullCalcOnLoad="1"/>
</workbook>
</file>

<file path=xl/sharedStrings.xml><?xml version="1.0" encoding="utf-8"?>
<sst xmlns="http://schemas.openxmlformats.org/spreadsheetml/2006/main" count="46" uniqueCount="46">
  <si>
    <t>1</t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</si>
  <si>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</si>
  <si>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</si>
  <si>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Дудинский одномандатный избирательный округ № 1-15</t>
  </si>
  <si>
    <t>Надеев Александр Леонидович      40810810131009408629</t>
  </si>
  <si>
    <t>Бабийчук Наталия Осиповна                    40810810231009408642</t>
  </si>
  <si>
    <t>Бакулин Алексей Васильевич 40810810731009408650</t>
  </si>
  <si>
    <t>Гусейнов Ровшан Гусейн оглы   40810810631009408640</t>
  </si>
  <si>
    <t>Каперусов Евгений Сергеевич  40810810031009408648</t>
  </si>
  <si>
    <t>Кузьменко Иван Викторович 40810810331009408652</t>
  </si>
  <si>
    <t xml:space="preserve">                                    </t>
  </si>
  <si>
    <t>Стамбровская Эмилия Викторовна   40810810631009408637</t>
  </si>
  <si>
    <t>Боробова Марина Сергеевна 40810810831009408657</t>
  </si>
  <si>
    <t>Аглимзянов Валерий Шамильевич 40810810231009408668</t>
  </si>
  <si>
    <t>Демова Евгения Николаевна 40810810431009408659</t>
  </si>
  <si>
    <t>Кондрина Светлана Дмитриевна 40810810331009408678</t>
  </si>
  <si>
    <t>Кононов Антон Сергеевич 40810810431009408688</t>
  </si>
  <si>
    <t>Корнеева Ольга Павловна 40810810231009408671</t>
  </si>
  <si>
    <t>Ремезов Евгений Александрович 40810810631009408653</t>
  </si>
  <si>
    <t>Шишкарев Виктор Андреевич 40810810931009408670</t>
  </si>
  <si>
    <t>Итого</t>
  </si>
  <si>
    <t>Тимофеев Дмитрий Юрьевич 40810810231009408736</t>
  </si>
  <si>
    <t>Чуднов Юрий Иванович 40810810931009408845</t>
  </si>
  <si>
    <t>Гарковенко Эдуард Евгеньевич 40810810531009408850</t>
  </si>
  <si>
    <t>Чечеткин Антон Александрович 40810810231009408820</t>
  </si>
  <si>
    <t>Захаревич Александр Леонидович 40810810631009408873</t>
  </si>
  <si>
    <t>Жиганов Сергей Федорович 40810810131009408807</t>
  </si>
  <si>
    <t>Албу Андрей Николаевич 40810810131009408962</t>
  </si>
  <si>
    <t>Бородин Сергей Владимирович 40810810531009408986</t>
  </si>
  <si>
    <t>Данилкина Ольга Владимировна 40810810731009409015</t>
  </si>
  <si>
    <t>Жаркова Марина Геннадьевна 40810810631009408954</t>
  </si>
  <si>
    <t>Закрыжевская Елена Валерьевна 40810810231009408927</t>
  </si>
  <si>
    <t>Карась Елена Викторовна 40810810531009408960</t>
  </si>
  <si>
    <t>Корниченко Алексей Афанасьевич 40810810331009408908</t>
  </si>
  <si>
    <t>Кошкарев Евгений Валерьевич 40810810931009408968</t>
  </si>
  <si>
    <t>Лебедев Эдуард Владимирович 40810810031009408981</t>
  </si>
  <si>
    <t>Леонгардт Константин Эдуардович 40810810331009409017</t>
  </si>
  <si>
    <t>Мусеибов Абульфаз Сахиб-Оглы 40810810731009408906</t>
  </si>
  <si>
    <t>Рахматова Людмила  Викторовна 40810810331009408966</t>
  </si>
  <si>
    <t>Смирнова Людмила Николаевна 40810810731009408922</t>
  </si>
  <si>
    <t>Сундукова Ольга Викторовна 40810810231009408985</t>
  </si>
  <si>
    <t>Тополь Александр Васильевич 40810810231009408956</t>
  </si>
  <si>
    <t>Федотов Сергей Анатольевич 40810810831009408893</t>
  </si>
  <si>
    <t>Шамаров Николай Юрьевич 40810810931009408997</t>
  </si>
  <si>
    <t>По состоянию на «10» августа 2018 года</t>
  </si>
  <si>
    <t>Выборы депутатов Дудинского городского Совета депутатов четвертого созыва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</si>
</sst>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39" fillId="0" borderId="12" xfId="0" applyNumberFormat="1" applyFont="1" applyFill="1" applyBorder="1" applyAlignment="1">
      <alignment horizontal="left" vertical="center" wrapText="1"/>
    </xf>
    <xf numFmtId="172" fontId="39" fillId="0" borderId="12" xfId="0" applyNumberFormat="1" applyFont="1" applyFill="1" applyBorder="1" applyAlignment="1">
      <alignment horizontal="right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173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4" fontId="0" fillId="0" borderId="0" xfId="0" applyNumberFormat="1" applyFill="1" applyAlignment="1" quotePrefix="1">
      <alignment/>
    </xf>
    <xf numFmtId="0" fontId="0" fillId="0" borderId="12" xfId="0" applyBorder="1" applyAlignment="1">
      <alignment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tabSelected="1" zoomScalePageLayoutView="0" workbookViewId="0" topLeftCell="A4">
      <selection activeCell="A6" sqref="A6:N6"/>
    </sheetView>
  </sheetViews>
  <sheetFormatPr defaultColWidth="9.140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2" ht="15">
      <c r="L2" s="24"/>
    </row>
    <row r="3" ht="15" customHeight="1">
      <c r="N3" s="2"/>
    </row>
    <row r="4" spans="1:14" ht="110.2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1" customHeight="1">
      <c r="A5" s="34" t="s">
        <v>45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26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ht="15">
      <c r="N7" s="24" t="s">
        <v>44</v>
      </c>
    </row>
    <row r="8" ht="15">
      <c r="N8" s="1"/>
    </row>
    <row r="9" spans="1:14" s="5" customFormat="1" ht="24" customHeight="1">
      <c r="A9" s="30" t="str">
        <f>"№
п/п"</f>
        <v>№
п/п</v>
      </c>
      <c r="B9" s="30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27" t="str">
        <f>"Поступило средств"</f>
        <v>Поступило средств</v>
      </c>
      <c r="D9" s="28"/>
      <c r="E9" s="28"/>
      <c r="F9" s="28"/>
      <c r="G9" s="29"/>
      <c r="H9" s="27" t="str">
        <f>"Израсходовано средств"</f>
        <v>Израсходовано средств</v>
      </c>
      <c r="I9" s="28"/>
      <c r="J9" s="28"/>
      <c r="K9" s="29"/>
      <c r="L9" s="27" t="str">
        <f>"Возвращено средств жертвователям"</f>
        <v>Возвращено средств жертвователям</v>
      </c>
      <c r="M9" s="28"/>
      <c r="N9" s="29"/>
    </row>
    <row r="10" spans="1:15" s="5" customFormat="1" ht="49.5" customHeight="1">
      <c r="A10" s="31"/>
      <c r="B10" s="31"/>
      <c r="C10" s="30" t="str">
        <f>"всего (сумма, рублей)"</f>
        <v>всего (сумма, рублей)</v>
      </c>
      <c r="D10" s="27" t="str">
        <f>"из них"</f>
        <v>из них</v>
      </c>
      <c r="E10" s="28"/>
      <c r="F10" s="28"/>
      <c r="G10" s="29"/>
      <c r="H10" s="30" t="str">
        <f>C10</f>
        <v>всего (сумма, рублей)</v>
      </c>
      <c r="I10" s="27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28"/>
      <c r="K10" s="29"/>
      <c r="L10" s="30" t="str">
        <f>J11</f>
        <v>сумма, рублей</v>
      </c>
      <c r="M10" s="6"/>
      <c r="N10" s="30" t="str">
        <f>"основания возврата"</f>
        <v>основания возврата</v>
      </c>
      <c r="O10" s="7"/>
    </row>
    <row r="11" spans="1:15" s="5" customFormat="1" ht="69.75" customHeight="1">
      <c r="A11" s="31"/>
      <c r="B11" s="31"/>
      <c r="C11" s="31"/>
      <c r="D11" s="27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29"/>
      <c r="F11" s="27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29"/>
      <c r="H11" s="31"/>
      <c r="I11" s="30" t="str">
        <f>"дата снятия средств со счета"</f>
        <v>дата снятия средств со счета</v>
      </c>
      <c r="J11" s="30" t="str">
        <f>F12</f>
        <v>сумма, рублей</v>
      </c>
      <c r="K11" s="30" t="str">
        <f>"назначение платежа"</f>
        <v>назначение платежа</v>
      </c>
      <c r="L11" s="31"/>
      <c r="M11" s="8" t="s">
        <v>1</v>
      </c>
      <c r="N11" s="31"/>
      <c r="O11" s="7"/>
    </row>
    <row r="12" spans="1:15" s="5" customFormat="1" ht="60" customHeight="1">
      <c r="A12" s="32"/>
      <c r="B12" s="32"/>
      <c r="C12" s="32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2"/>
      <c r="I12" s="32"/>
      <c r="J12" s="32"/>
      <c r="K12" s="32"/>
      <c r="L12" s="32"/>
      <c r="M12" s="10"/>
      <c r="N12" s="32"/>
      <c r="O12" s="7"/>
    </row>
    <row r="13" spans="1:15" s="5" customFormat="1" ht="1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2">
        <v>1</v>
      </c>
      <c r="B14" s="13" t="s">
        <v>13</v>
      </c>
      <c r="C14" s="14">
        <v>200</v>
      </c>
      <c r="D14" s="14"/>
      <c r="E14" s="15"/>
      <c r="F14" s="14"/>
      <c r="G14" s="16"/>
      <c r="H14" s="14">
        <f>200</f>
        <v>200</v>
      </c>
      <c r="I14" s="16"/>
      <c r="J14" s="17"/>
      <c r="K14" s="13"/>
      <c r="L14" s="17"/>
      <c r="M14" s="17"/>
      <c r="N14" s="13"/>
      <c r="O14" s="18"/>
    </row>
    <row r="15" spans="1:15" s="5" customFormat="1" ht="45" customHeight="1">
      <c r="A15" s="12">
        <v>2</v>
      </c>
      <c r="B15" s="13" t="s">
        <v>27</v>
      </c>
      <c r="C15" s="14">
        <v>0</v>
      </c>
      <c r="D15" s="14"/>
      <c r="E15" s="15"/>
      <c r="F15" s="14"/>
      <c r="G15" s="16"/>
      <c r="H15" s="14">
        <v>0</v>
      </c>
      <c r="I15" s="16"/>
      <c r="J15" s="17"/>
      <c r="K15" s="13"/>
      <c r="L15" s="17"/>
      <c r="M15" s="17"/>
      <c r="N15" s="13"/>
      <c r="O15" s="18"/>
    </row>
    <row r="16" spans="1:15" s="5" customFormat="1" ht="45" customHeight="1">
      <c r="A16" s="12">
        <v>3</v>
      </c>
      <c r="B16" s="13" t="s">
        <v>5</v>
      </c>
      <c r="C16" s="14">
        <f>200</f>
        <v>200</v>
      </c>
      <c r="D16" s="14"/>
      <c r="E16" s="15"/>
      <c r="F16" s="14"/>
      <c r="G16" s="16"/>
      <c r="H16" s="14">
        <f>200</f>
        <v>200</v>
      </c>
      <c r="I16" s="16"/>
      <c r="J16" s="17"/>
      <c r="K16" s="13"/>
      <c r="L16" s="17"/>
      <c r="M16" s="17"/>
      <c r="N16" s="13"/>
      <c r="O16" s="18"/>
    </row>
    <row r="17" spans="1:15" s="5" customFormat="1" ht="45" customHeight="1">
      <c r="A17" s="12">
        <f>A16+1</f>
        <v>4</v>
      </c>
      <c r="B17" s="13" t="s">
        <v>6</v>
      </c>
      <c r="C17" s="14">
        <f>200</f>
        <v>200</v>
      </c>
      <c r="D17" s="14"/>
      <c r="E17" s="15"/>
      <c r="F17" s="14"/>
      <c r="G17" s="16"/>
      <c r="H17" s="14">
        <f>200</f>
        <v>200</v>
      </c>
      <c r="I17" s="16"/>
      <c r="J17" s="17"/>
      <c r="K17" s="13"/>
      <c r="L17" s="17"/>
      <c r="M17" s="17"/>
      <c r="N17" s="13"/>
      <c r="O17" s="18"/>
    </row>
    <row r="18" spans="1:15" s="5" customFormat="1" ht="45" customHeight="1">
      <c r="A18" s="12">
        <f>A17+1</f>
        <v>5</v>
      </c>
      <c r="B18" s="13" t="s">
        <v>12</v>
      </c>
      <c r="C18" s="14">
        <v>200</v>
      </c>
      <c r="D18" s="14"/>
      <c r="E18" s="15"/>
      <c r="F18" s="14"/>
      <c r="G18" s="16"/>
      <c r="H18" s="14">
        <f>200</f>
        <v>200</v>
      </c>
      <c r="I18" s="16"/>
      <c r="J18" s="17"/>
      <c r="K18" s="13"/>
      <c r="L18" s="17"/>
      <c r="M18" s="17"/>
      <c r="N18" s="13"/>
      <c r="O18" s="18"/>
    </row>
    <row r="19" spans="1:15" s="5" customFormat="1" ht="45" customHeight="1">
      <c r="A19" s="12">
        <v>6</v>
      </c>
      <c r="B19" s="13" t="s">
        <v>28</v>
      </c>
      <c r="C19" s="14">
        <v>0</v>
      </c>
      <c r="D19" s="14"/>
      <c r="E19" s="15"/>
      <c r="F19" s="14"/>
      <c r="G19" s="16"/>
      <c r="H19" s="14">
        <v>0</v>
      </c>
      <c r="I19" s="16"/>
      <c r="J19" s="17"/>
      <c r="K19" s="13"/>
      <c r="L19" s="17"/>
      <c r="M19" s="17"/>
      <c r="N19" s="13"/>
      <c r="O19" s="18"/>
    </row>
    <row r="20" spans="1:15" s="5" customFormat="1" ht="45" customHeight="1">
      <c r="A20" s="12">
        <v>7</v>
      </c>
      <c r="B20" s="13" t="s">
        <v>23</v>
      </c>
      <c r="C20" s="14">
        <v>0</v>
      </c>
      <c r="D20" s="14"/>
      <c r="E20" s="15"/>
      <c r="F20" s="14"/>
      <c r="G20" s="16"/>
      <c r="H20" s="14">
        <v>0</v>
      </c>
      <c r="I20" s="16"/>
      <c r="J20" s="17"/>
      <c r="K20" s="13"/>
      <c r="L20" s="17"/>
      <c r="M20" s="17"/>
      <c r="N20" s="13"/>
      <c r="O20" s="18"/>
    </row>
    <row r="21" spans="1:15" s="5" customFormat="1" ht="45" customHeight="1">
      <c r="A21" s="12">
        <v>8</v>
      </c>
      <c r="B21" s="13" t="s">
        <v>7</v>
      </c>
      <c r="C21" s="14">
        <f>200</f>
        <v>200</v>
      </c>
      <c r="D21" s="14"/>
      <c r="E21" s="15"/>
      <c r="F21" s="14"/>
      <c r="G21" s="16"/>
      <c r="H21" s="14">
        <v>200</v>
      </c>
      <c r="I21" s="16"/>
      <c r="J21" s="17"/>
      <c r="K21" s="13"/>
      <c r="L21" s="17"/>
      <c r="M21" s="17"/>
      <c r="N21" s="13"/>
      <c r="O21" s="18"/>
    </row>
    <row r="22" spans="1:15" s="5" customFormat="1" ht="45" customHeight="1">
      <c r="A22" s="12">
        <v>9</v>
      </c>
      <c r="B22" s="13" t="s">
        <v>29</v>
      </c>
      <c r="C22" s="14">
        <v>0</v>
      </c>
      <c r="D22" s="14"/>
      <c r="E22" s="15"/>
      <c r="F22" s="14"/>
      <c r="G22" s="16"/>
      <c r="H22" s="14">
        <v>0</v>
      </c>
      <c r="I22" s="16"/>
      <c r="J22" s="17"/>
      <c r="K22" s="13"/>
      <c r="L22" s="17"/>
      <c r="M22" s="17"/>
      <c r="N22" s="13"/>
      <c r="O22" s="18"/>
    </row>
    <row r="23" spans="1:15" s="5" customFormat="1" ht="45" customHeight="1">
      <c r="A23" s="12">
        <v>10</v>
      </c>
      <c r="B23" s="13" t="s">
        <v>14</v>
      </c>
      <c r="C23" s="14">
        <v>200</v>
      </c>
      <c r="D23" s="14"/>
      <c r="E23" s="15"/>
      <c r="F23" s="14"/>
      <c r="G23" s="16"/>
      <c r="H23" s="14">
        <v>200</v>
      </c>
      <c r="I23" s="16"/>
      <c r="J23" s="17"/>
      <c r="K23" s="13"/>
      <c r="L23" s="17"/>
      <c r="M23" s="17"/>
      <c r="N23" s="13"/>
      <c r="O23" s="18"/>
    </row>
    <row r="24" spans="1:15" s="5" customFormat="1" ht="45" customHeight="1">
      <c r="A24" s="12">
        <v>11</v>
      </c>
      <c r="B24" s="13" t="s">
        <v>30</v>
      </c>
      <c r="C24" s="14">
        <v>0</v>
      </c>
      <c r="D24" s="14"/>
      <c r="E24" s="15"/>
      <c r="F24" s="14"/>
      <c r="G24" s="16"/>
      <c r="H24" s="14">
        <v>0</v>
      </c>
      <c r="I24" s="16"/>
      <c r="J24" s="17"/>
      <c r="K24" s="13"/>
      <c r="L24" s="17"/>
      <c r="M24" s="17"/>
      <c r="N24" s="13"/>
      <c r="O24" s="18"/>
    </row>
    <row r="25" spans="1:15" s="5" customFormat="1" ht="45" customHeight="1">
      <c r="A25" s="12">
        <v>12</v>
      </c>
      <c r="B25" s="13" t="s">
        <v>26</v>
      </c>
      <c r="C25" s="14">
        <v>0</v>
      </c>
      <c r="D25" s="14"/>
      <c r="E25" s="15"/>
      <c r="F25" s="14"/>
      <c r="G25" s="16"/>
      <c r="H25" s="14">
        <v>0</v>
      </c>
      <c r="I25" s="16"/>
      <c r="J25" s="17"/>
      <c r="K25" s="13"/>
      <c r="L25" s="17"/>
      <c r="M25" s="17"/>
      <c r="N25" s="13"/>
      <c r="O25" s="18"/>
    </row>
    <row r="26" spans="1:15" s="5" customFormat="1" ht="45" customHeight="1">
      <c r="A26" s="12">
        <v>13</v>
      </c>
      <c r="B26" s="13" t="s">
        <v>31</v>
      </c>
      <c r="C26" s="14">
        <v>0</v>
      </c>
      <c r="D26" s="14"/>
      <c r="E26" s="15"/>
      <c r="F26" s="14"/>
      <c r="G26" s="16"/>
      <c r="H26" s="14">
        <v>0</v>
      </c>
      <c r="I26" s="16"/>
      <c r="J26" s="17"/>
      <c r="K26" s="13"/>
      <c r="L26" s="17"/>
      <c r="M26" s="17"/>
      <c r="N26" s="13"/>
      <c r="O26" s="18"/>
    </row>
    <row r="27" spans="1:15" s="5" customFormat="1" ht="45" customHeight="1">
      <c r="A27" s="12">
        <v>14</v>
      </c>
      <c r="B27" s="13" t="s">
        <v>25</v>
      </c>
      <c r="C27" s="14">
        <v>0</v>
      </c>
      <c r="D27" s="14"/>
      <c r="E27" s="15"/>
      <c r="F27" s="14"/>
      <c r="G27" s="16"/>
      <c r="H27" s="14">
        <v>0</v>
      </c>
      <c r="I27" s="16"/>
      <c r="J27" s="17"/>
      <c r="K27" s="13"/>
      <c r="L27" s="17"/>
      <c r="M27" s="17"/>
      <c r="N27" s="13"/>
      <c r="O27" s="18"/>
    </row>
    <row r="28" spans="1:15" s="5" customFormat="1" ht="45" customHeight="1">
      <c r="A28" s="12">
        <v>15</v>
      </c>
      <c r="B28" s="13" t="s">
        <v>8</v>
      </c>
      <c r="C28" s="14">
        <v>200</v>
      </c>
      <c r="D28" s="14"/>
      <c r="E28" s="15"/>
      <c r="F28" s="14"/>
      <c r="G28" s="16"/>
      <c r="H28" s="14">
        <v>200</v>
      </c>
      <c r="I28" s="16"/>
      <c r="J28" s="17"/>
      <c r="K28" s="13"/>
      <c r="L28" s="17"/>
      <c r="M28" s="17"/>
      <c r="N28" s="13"/>
      <c r="O28" s="18"/>
    </row>
    <row r="29" spans="1:15" s="5" customFormat="1" ht="45" customHeight="1">
      <c r="A29" s="12">
        <v>16</v>
      </c>
      <c r="B29" s="13" t="s">
        <v>32</v>
      </c>
      <c r="C29" s="14">
        <v>200</v>
      </c>
      <c r="D29" s="14"/>
      <c r="E29" s="15"/>
      <c r="F29" s="14"/>
      <c r="G29" s="16"/>
      <c r="H29" s="14">
        <v>200</v>
      </c>
      <c r="I29" s="16"/>
      <c r="J29" s="17"/>
      <c r="K29" s="13"/>
      <c r="L29" s="17"/>
      <c r="M29" s="17"/>
      <c r="N29" s="13"/>
      <c r="O29" s="18"/>
    </row>
    <row r="30" spans="1:15" s="5" customFormat="1" ht="45" customHeight="1">
      <c r="A30" s="12">
        <v>17</v>
      </c>
      <c r="B30" s="13" t="s">
        <v>15</v>
      </c>
      <c r="C30" s="14">
        <v>0</v>
      </c>
      <c r="D30" s="14"/>
      <c r="E30" s="15"/>
      <c r="F30" s="14"/>
      <c r="G30" s="16"/>
      <c r="H30" s="14">
        <v>0</v>
      </c>
      <c r="I30" s="16"/>
      <c r="J30" s="17"/>
      <c r="K30" s="13"/>
      <c r="L30" s="17"/>
      <c r="M30" s="17"/>
      <c r="N30" s="13"/>
      <c r="O30" s="18"/>
    </row>
    <row r="31" spans="1:15" s="5" customFormat="1" ht="45" customHeight="1">
      <c r="A31" s="12">
        <v>18</v>
      </c>
      <c r="B31" s="13" t="s">
        <v>16</v>
      </c>
      <c r="C31" s="14">
        <v>0</v>
      </c>
      <c r="D31" s="14"/>
      <c r="E31" s="15"/>
      <c r="F31" s="14"/>
      <c r="G31" s="16"/>
      <c r="H31" s="14">
        <v>0</v>
      </c>
      <c r="I31" s="16"/>
      <c r="J31" s="17"/>
      <c r="K31" s="13"/>
      <c r="L31" s="17"/>
      <c r="M31" s="17"/>
      <c r="N31" s="13"/>
      <c r="O31" s="18"/>
    </row>
    <row r="32" spans="1:15" s="5" customFormat="1" ht="45" customHeight="1">
      <c r="A32" s="12">
        <v>19</v>
      </c>
      <c r="B32" s="13" t="s">
        <v>17</v>
      </c>
      <c r="C32" s="14">
        <v>0</v>
      </c>
      <c r="D32" s="14"/>
      <c r="E32" s="15"/>
      <c r="F32" s="14"/>
      <c r="G32" s="16"/>
      <c r="H32" s="14">
        <v>0</v>
      </c>
      <c r="I32" s="16"/>
      <c r="J32" s="17"/>
      <c r="K32" s="13"/>
      <c r="L32" s="17"/>
      <c r="M32" s="17"/>
      <c r="N32" s="13"/>
      <c r="O32" s="18"/>
    </row>
    <row r="33" spans="1:15" s="5" customFormat="1" ht="45" customHeight="1">
      <c r="A33" s="12">
        <v>20</v>
      </c>
      <c r="B33" s="13" t="s">
        <v>33</v>
      </c>
      <c r="C33" s="14">
        <v>10602</v>
      </c>
      <c r="D33" s="14"/>
      <c r="E33" s="15"/>
      <c r="F33" s="14"/>
      <c r="G33" s="16"/>
      <c r="H33" s="14">
        <v>10602</v>
      </c>
      <c r="I33" s="16"/>
      <c r="J33" s="17"/>
      <c r="K33" s="13"/>
      <c r="L33" s="17"/>
      <c r="M33" s="17"/>
      <c r="N33" s="13"/>
      <c r="O33" s="18"/>
    </row>
    <row r="34" spans="1:15" s="5" customFormat="1" ht="45" customHeight="1">
      <c r="A34" s="12">
        <v>21</v>
      </c>
      <c r="B34" s="13" t="s">
        <v>34</v>
      </c>
      <c r="C34" s="14">
        <v>710</v>
      </c>
      <c r="D34" s="14"/>
      <c r="E34" s="15"/>
      <c r="F34" s="14"/>
      <c r="G34" s="16"/>
      <c r="H34" s="14">
        <v>710</v>
      </c>
      <c r="I34" s="16"/>
      <c r="J34" s="17"/>
      <c r="K34" s="13"/>
      <c r="L34" s="17"/>
      <c r="M34" s="17"/>
      <c r="N34" s="13"/>
      <c r="O34" s="25"/>
    </row>
    <row r="35" spans="1:15" s="5" customFormat="1" ht="45" customHeight="1">
      <c r="A35" s="12">
        <v>22</v>
      </c>
      <c r="B35" s="13" t="s">
        <v>9</v>
      </c>
      <c r="C35" s="14">
        <f>1500</f>
        <v>1500</v>
      </c>
      <c r="D35" s="14"/>
      <c r="E35" s="15"/>
      <c r="F35" s="14"/>
      <c r="G35" s="16"/>
      <c r="H35" s="14">
        <v>1000</v>
      </c>
      <c r="I35" s="16"/>
      <c r="J35" s="17"/>
      <c r="K35" s="13"/>
      <c r="L35" s="17"/>
      <c r="M35" s="17"/>
      <c r="N35" s="13"/>
      <c r="O35" s="18"/>
    </row>
    <row r="36" spans="1:15" s="5" customFormat="1" ht="45" customHeight="1">
      <c r="A36" s="12">
        <v>23</v>
      </c>
      <c r="B36" s="13" t="s">
        <v>35</v>
      </c>
      <c r="C36" s="14">
        <v>0</v>
      </c>
      <c r="D36" s="14"/>
      <c r="E36" s="15"/>
      <c r="F36" s="14"/>
      <c r="G36" s="16"/>
      <c r="H36" s="14">
        <v>0</v>
      </c>
      <c r="I36" s="16"/>
      <c r="J36" s="17"/>
      <c r="K36" s="13"/>
      <c r="L36" s="17"/>
      <c r="M36" s="17"/>
      <c r="N36" s="13"/>
      <c r="O36" s="18"/>
    </row>
    <row r="37" spans="1:15" s="5" customFormat="1" ht="45" customHeight="1">
      <c r="A37" s="12">
        <v>24</v>
      </c>
      <c r="B37" s="13" t="s">
        <v>36</v>
      </c>
      <c r="C37" s="14">
        <v>100</v>
      </c>
      <c r="D37" s="14"/>
      <c r="E37" s="15"/>
      <c r="F37" s="14"/>
      <c r="G37" s="16"/>
      <c r="H37" s="14">
        <v>100</v>
      </c>
      <c r="I37" s="16"/>
      <c r="J37" s="17"/>
      <c r="K37" s="13"/>
      <c r="L37" s="17"/>
      <c r="M37" s="17"/>
      <c r="N37" s="13"/>
      <c r="O37" s="18"/>
    </row>
    <row r="38" spans="1:15" s="5" customFormat="1" ht="45" customHeight="1">
      <c r="A38" s="12">
        <v>25</v>
      </c>
      <c r="B38" s="13" t="s">
        <v>37</v>
      </c>
      <c r="C38" s="14">
        <v>0</v>
      </c>
      <c r="D38" s="14"/>
      <c r="E38" s="15"/>
      <c r="F38" s="14"/>
      <c r="G38" s="16"/>
      <c r="H38" s="14">
        <v>0</v>
      </c>
      <c r="I38" s="16"/>
      <c r="J38" s="17"/>
      <c r="K38" s="13"/>
      <c r="L38" s="17"/>
      <c r="M38" s="17"/>
      <c r="N38" s="13"/>
      <c r="O38" s="18"/>
    </row>
    <row r="39" spans="1:15" s="5" customFormat="1" ht="45" customHeight="1">
      <c r="A39" s="12">
        <v>26</v>
      </c>
      <c r="B39" s="13" t="s">
        <v>4</v>
      </c>
      <c r="C39" s="14">
        <f>10000</f>
        <v>10000</v>
      </c>
      <c r="D39" s="14"/>
      <c r="E39" s="15"/>
      <c r="F39" s="14"/>
      <c r="G39" s="16"/>
      <c r="H39" s="14">
        <v>100</v>
      </c>
      <c r="I39" s="16"/>
      <c r="J39" s="17"/>
      <c r="K39" s="13"/>
      <c r="L39" s="17"/>
      <c r="M39" s="17"/>
      <c r="N39" s="13"/>
      <c r="O39" s="18"/>
    </row>
    <row r="40" spans="1:15" s="5" customFormat="1" ht="45" customHeight="1">
      <c r="A40" s="12">
        <v>27</v>
      </c>
      <c r="B40" s="13" t="s">
        <v>38</v>
      </c>
      <c r="C40" s="14">
        <v>200</v>
      </c>
      <c r="D40" s="14"/>
      <c r="E40" s="15"/>
      <c r="F40" s="14"/>
      <c r="G40" s="16"/>
      <c r="H40" s="14">
        <v>200</v>
      </c>
      <c r="I40" s="16"/>
      <c r="J40" s="17"/>
      <c r="K40" s="13"/>
      <c r="L40" s="17"/>
      <c r="M40" s="17"/>
      <c r="N40" s="13"/>
      <c r="O40" s="18"/>
    </row>
    <row r="41" spans="1:15" s="5" customFormat="1" ht="45" customHeight="1">
      <c r="A41" s="12">
        <v>28</v>
      </c>
      <c r="B41" s="13" t="s">
        <v>18</v>
      </c>
      <c r="C41" s="14">
        <v>1000</v>
      </c>
      <c r="D41" s="14"/>
      <c r="E41" s="15"/>
      <c r="F41" s="14"/>
      <c r="G41" s="16"/>
      <c r="H41" s="14">
        <v>1000</v>
      </c>
      <c r="I41" s="16"/>
      <c r="J41" s="17"/>
      <c r="K41" s="13"/>
      <c r="L41" s="17"/>
      <c r="M41" s="17"/>
      <c r="N41" s="13"/>
      <c r="O41" s="18"/>
    </row>
    <row r="42" spans="1:15" s="5" customFormat="1" ht="45" customHeight="1">
      <c r="A42" s="12">
        <v>29</v>
      </c>
      <c r="B42" s="13" t="s">
        <v>39</v>
      </c>
      <c r="C42" s="14">
        <v>0</v>
      </c>
      <c r="D42" s="14"/>
      <c r="E42" s="15"/>
      <c r="F42" s="14"/>
      <c r="G42" s="16"/>
      <c r="H42" s="14">
        <v>0</v>
      </c>
      <c r="I42" s="16"/>
      <c r="J42" s="17"/>
      <c r="K42" s="13"/>
      <c r="L42" s="17"/>
      <c r="M42" s="17"/>
      <c r="N42" s="13"/>
      <c r="O42" s="18"/>
    </row>
    <row r="43" spans="1:15" s="5" customFormat="1" ht="45" customHeight="1">
      <c r="A43" s="12">
        <v>30</v>
      </c>
      <c r="B43" s="13" t="s">
        <v>11</v>
      </c>
      <c r="C43" s="14">
        <v>200</v>
      </c>
      <c r="D43" s="14"/>
      <c r="E43" s="15"/>
      <c r="F43" s="14"/>
      <c r="G43" s="16"/>
      <c r="H43" s="14">
        <v>200</v>
      </c>
      <c r="I43" s="16"/>
      <c r="J43" s="17"/>
      <c r="K43" s="13"/>
      <c r="L43" s="17"/>
      <c r="M43" s="17"/>
      <c r="N43" s="13"/>
      <c r="O43" s="18"/>
    </row>
    <row r="44" spans="1:15" s="5" customFormat="1" ht="45" customHeight="1">
      <c r="A44" s="12">
        <v>31</v>
      </c>
      <c r="B44" s="13" t="s">
        <v>40</v>
      </c>
      <c r="C44" s="14">
        <v>0</v>
      </c>
      <c r="D44" s="14"/>
      <c r="E44" s="15"/>
      <c r="F44" s="14"/>
      <c r="G44" s="16"/>
      <c r="H44" s="14">
        <v>0</v>
      </c>
      <c r="I44" s="16"/>
      <c r="J44" s="17"/>
      <c r="K44" s="13"/>
      <c r="L44" s="17"/>
      <c r="M44" s="17"/>
      <c r="N44" s="13"/>
      <c r="O44" s="18"/>
    </row>
    <row r="45" spans="1:15" s="5" customFormat="1" ht="45" customHeight="1">
      <c r="A45" s="12">
        <v>32</v>
      </c>
      <c r="B45" s="13" t="s">
        <v>21</v>
      </c>
      <c r="C45" s="14">
        <v>10000</v>
      </c>
      <c r="D45" s="14"/>
      <c r="E45" s="15"/>
      <c r="F45" s="14"/>
      <c r="G45" s="16"/>
      <c r="H45" s="14">
        <v>200</v>
      </c>
      <c r="I45" s="16"/>
      <c r="J45" s="17"/>
      <c r="K45" s="13"/>
      <c r="L45" s="17"/>
      <c r="M45" s="17"/>
      <c r="N45" s="13"/>
      <c r="O45" s="18"/>
    </row>
    <row r="46" spans="1:15" s="5" customFormat="1" ht="45" customHeight="1">
      <c r="A46" s="12">
        <v>33</v>
      </c>
      <c r="B46" s="13" t="s">
        <v>41</v>
      </c>
      <c r="C46" s="14">
        <v>0</v>
      </c>
      <c r="D46" s="14"/>
      <c r="E46" s="15"/>
      <c r="F46" s="14"/>
      <c r="G46" s="16"/>
      <c r="H46" s="14">
        <v>0</v>
      </c>
      <c r="I46" s="16"/>
      <c r="J46" s="17"/>
      <c r="K46" s="13"/>
      <c r="L46" s="17"/>
      <c r="M46" s="17"/>
      <c r="N46" s="13"/>
      <c r="O46" s="18"/>
    </row>
    <row r="47" spans="1:15" s="5" customFormat="1" ht="45" customHeight="1">
      <c r="A47" s="12">
        <v>34</v>
      </c>
      <c r="B47" s="13" t="s">
        <v>42</v>
      </c>
      <c r="C47" s="14">
        <v>0</v>
      </c>
      <c r="D47" s="14"/>
      <c r="E47" s="15"/>
      <c r="F47" s="14"/>
      <c r="G47" s="16"/>
      <c r="H47" s="14">
        <v>0</v>
      </c>
      <c r="I47" s="16"/>
      <c r="J47" s="17"/>
      <c r="K47" s="13"/>
      <c r="L47" s="17"/>
      <c r="M47" s="17"/>
      <c r="N47" s="13"/>
      <c r="O47" s="18"/>
    </row>
    <row r="48" spans="1:15" s="5" customFormat="1" ht="45" customHeight="1">
      <c r="A48" s="12">
        <v>35</v>
      </c>
      <c r="B48" s="13" t="s">
        <v>24</v>
      </c>
      <c r="C48" s="14">
        <v>0</v>
      </c>
      <c r="D48" s="14"/>
      <c r="E48" s="15"/>
      <c r="F48" s="14"/>
      <c r="G48" s="16"/>
      <c r="H48" s="14">
        <v>0</v>
      </c>
      <c r="I48" s="16"/>
      <c r="J48" s="17"/>
      <c r="K48" s="13"/>
      <c r="L48" s="17"/>
      <c r="M48" s="17"/>
      <c r="N48" s="13"/>
      <c r="O48" s="18"/>
    </row>
    <row r="49" spans="1:15" s="5" customFormat="1" ht="45" customHeight="1">
      <c r="A49" s="12">
        <v>36</v>
      </c>
      <c r="B49" s="13" t="s">
        <v>22</v>
      </c>
      <c r="C49" s="14">
        <v>0</v>
      </c>
      <c r="D49" s="14"/>
      <c r="E49" s="15"/>
      <c r="F49" s="14"/>
      <c r="G49" s="16"/>
      <c r="H49" s="14">
        <v>0</v>
      </c>
      <c r="I49" s="16"/>
      <c r="J49" s="17"/>
      <c r="K49" s="13"/>
      <c r="L49" s="17"/>
      <c r="M49" s="17"/>
      <c r="N49" s="13"/>
      <c r="O49" s="18"/>
    </row>
    <row r="50" spans="1:15" s="5" customFormat="1" ht="45" customHeight="1">
      <c r="A50" s="12">
        <v>37</v>
      </c>
      <c r="B50" s="13" t="s">
        <v>43</v>
      </c>
      <c r="C50" s="14">
        <v>0</v>
      </c>
      <c r="D50" s="14"/>
      <c r="E50" s="15"/>
      <c r="F50" s="14"/>
      <c r="G50" s="16"/>
      <c r="H50" s="14">
        <v>0</v>
      </c>
      <c r="I50" s="16"/>
      <c r="J50" s="17"/>
      <c r="K50" s="13"/>
      <c r="L50" s="17"/>
      <c r="M50" s="17"/>
      <c r="N50" s="13"/>
      <c r="O50" s="18"/>
    </row>
    <row r="51" spans="1:15" s="5" customFormat="1" ht="45" customHeight="1">
      <c r="A51" s="12">
        <v>38</v>
      </c>
      <c r="B51" s="13" t="s">
        <v>19</v>
      </c>
      <c r="C51" s="14">
        <v>200</v>
      </c>
      <c r="D51" s="14"/>
      <c r="E51" s="15"/>
      <c r="F51" s="14"/>
      <c r="G51" s="16"/>
      <c r="H51" s="14">
        <v>200</v>
      </c>
      <c r="I51" s="16"/>
      <c r="J51" s="17"/>
      <c r="K51" s="13"/>
      <c r="L51" s="17"/>
      <c r="M51" s="17"/>
      <c r="N51" s="13"/>
      <c r="O51" s="18"/>
    </row>
    <row r="52" spans="1:14" s="5" customFormat="1" ht="15">
      <c r="A52" s="26"/>
      <c r="B52" s="19" t="s">
        <v>20</v>
      </c>
      <c r="C52" s="23">
        <f>SUM(C14:C51)</f>
        <v>36112</v>
      </c>
      <c r="D52" s="20"/>
      <c r="E52" s="19"/>
      <c r="F52" s="20"/>
      <c r="G52" s="21"/>
      <c r="H52" s="23">
        <f>SUM(H14:H51)</f>
        <v>15912</v>
      </c>
      <c r="I52" s="22"/>
      <c r="J52" s="20">
        <v>0</v>
      </c>
      <c r="K52" s="19">
        <f>""</f>
      </c>
      <c r="L52" s="20">
        <v>0</v>
      </c>
      <c r="M52" s="20"/>
      <c r="N52" s="19">
        <f>""</f>
      </c>
    </row>
    <row r="53" ht="15">
      <c r="C53" s="3"/>
    </row>
    <row r="54" ht="15">
      <c r="H54" s="5"/>
    </row>
    <row r="55" spans="5:6" ht="15">
      <c r="E55" s="4"/>
      <c r="F55" s="4"/>
    </row>
    <row r="56" ht="15">
      <c r="F56" s="4"/>
    </row>
    <row r="64" spans="2:6" ht="15">
      <c r="B64" t="s">
        <v>10</v>
      </c>
      <c r="F64" s="4"/>
    </row>
  </sheetData>
  <sheetProtection/>
  <mergeCells count="19"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  <mergeCell ref="H9:K9"/>
    <mergeCell ref="L9:N9"/>
    <mergeCell ref="C10:C12"/>
    <mergeCell ref="D10:G10"/>
    <mergeCell ref="F11:G11"/>
    <mergeCell ref="I11:I12"/>
    <mergeCell ref="J11:J12"/>
    <mergeCell ref="K11:K12"/>
    <mergeCell ref="D11:E11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SHARED</cp:lastModifiedBy>
  <cp:lastPrinted>2018-08-06T15:09:55Z</cp:lastPrinted>
  <dcterms:created xsi:type="dcterms:W3CDTF">2016-07-07T04:31:45Z</dcterms:created>
  <dcterms:modified xsi:type="dcterms:W3CDTF">2018-08-12T07:19:52Z</dcterms:modified>
  <cp:category/>
  <cp:version/>
  <cp:contentType/>
  <cp:contentStatus/>
</cp:coreProperties>
</file>