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8745" windowWidth="2040" windowHeight="1255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<sst xmlns="http://schemas.openxmlformats.org/spreadsheetml/2006/main" count="9" uniqueCount="9">
  <si>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/>
  </si>
  <si>
    <t>Дудинский одномандатный избирательный округ № 8</t>
  </si>
  <si>
    <t>пожертвования от юридических лиц в сумме, превышающей 25 тыс. рублей</t>
  </si>
  <si>
    <t>пожертвования от граждан в сумме, превышающей  20 тыс. рублей</t>
  </si>
  <si>
    <r>
      <t xml:space="preserve">СВЕДЕНИЯ
о поступлении средств на специальный избирательный счет и расходовании этих средств при проведении дополнительных выборов депутата Таймырского Долгано-Ненецкого                                         районного Совета депутатов четвертого созыва 
</t>
    </r>
    <r>
      <rPr>
        <sz val="11"/>
        <color indexed="8"/>
        <rFont val="Times New Roman"/>
        <family val="1"/>
      </rPr>
      <t>(на основании данных, предоставленных кредитной организацией)</t>
    </r>
  </si>
  <si>
    <t>Черепанов Александр Сергеевич 40810810931009410590</t>
  </si>
  <si>
    <t>Бибин Владимир Владимирович 40810810431009410744</t>
  </si>
  <si>
    <t>Исайкин Константин Викторович 40810810631009410735</t>
  </si>
  <si>
    <t>По состоянию на «10» сентября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</si>
</sst>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 quotePrefix="1">
      <alignment horizontal="center"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180" fontId="39" fillId="0" borderId="10" xfId="0" applyNumberFormat="1" applyFont="1" applyFill="1" applyBorder="1" applyAlignment="1">
      <alignment horizontal="right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81" fontId="39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right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quotePrefix="1">
      <alignment horizontal="center" vertical="center" wrapText="1"/>
    </xf>
    <xf numFmtId="0" fontId="4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0" fontId="42" fillId="0" borderId="10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8"/>
  <sheetViews>
    <sheetView tabSelected="1" zoomScalePageLayoutView="0" workbookViewId="0" topLeftCell="A7">
      <selection activeCell="I20" sqref="I20"/>
    </sheetView>
  </sheetViews>
  <sheetFormatPr defaultColWidth="8.8515625" defaultRowHeight="15"/>
  <cols>
    <col min="1" max="1" width="5.7109375" style="0" customWidth="1"/>
    <col min="2" max="2" width="28.57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9.140625" style="0" customWidth="1"/>
  </cols>
  <sheetData>
    <row r="3" ht="15" customHeight="1"/>
    <row r="4" spans="1:13" ht="76.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="3" customFormat="1" ht="15">
      <c r="M5" s="11" t="s">
        <v>8</v>
      </c>
    </row>
    <row r="6" spans="1:13" s="3" customFormat="1" ht="15.75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s="3" customFormat="1" ht="24" customHeight="1">
      <c r="A8" s="24" t="str">
        <f>"№
п/п"</f>
        <v>№
п/п</v>
      </c>
      <c r="B8" s="24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8" s="21" t="str">
        <f>"Поступило средств"</f>
        <v>Поступило средств</v>
      </c>
      <c r="D8" s="22"/>
      <c r="E8" s="22"/>
      <c r="F8" s="22"/>
      <c r="G8" s="23"/>
      <c r="H8" s="21" t="str">
        <f>"Израсходовано средств"</f>
        <v>Израсходовано средств</v>
      </c>
      <c r="I8" s="22"/>
      <c r="J8" s="22"/>
      <c r="K8" s="23"/>
      <c r="L8" s="21" t="str">
        <f>"Возвращено средств жертвователям"</f>
        <v>Возвращено средств жертвователям</v>
      </c>
      <c r="M8" s="23"/>
    </row>
    <row r="9" spans="1:13" s="3" customFormat="1" ht="49.5" customHeight="1">
      <c r="A9" s="25"/>
      <c r="B9" s="25"/>
      <c r="C9" s="24" t="str">
        <f>"всего (сумма, руб.)"</f>
        <v>всего (сумма, руб.)</v>
      </c>
      <c r="D9" s="21" t="str">
        <f>"из них"</f>
        <v>из них</v>
      </c>
      <c r="E9" s="22"/>
      <c r="F9" s="22"/>
      <c r="G9" s="23"/>
      <c r="H9" s="24" t="str">
        <f>C9</f>
        <v>всего (сумма, руб.)</v>
      </c>
      <c r="I9" s="2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9" s="22"/>
      <c r="K9" s="23"/>
      <c r="L9" s="24" t="str">
        <f>J10</f>
        <v>сумма, руб.</v>
      </c>
      <c r="M9" s="24" t="str">
        <f>"основания возврата"</f>
        <v>основания возврата</v>
      </c>
    </row>
    <row r="10" spans="1:13" s="3" customFormat="1" ht="69.75" customHeight="1">
      <c r="A10" s="25"/>
      <c r="B10" s="25"/>
      <c r="C10" s="25"/>
      <c r="D10" s="21" t="s">
        <v>2</v>
      </c>
      <c r="E10" s="23"/>
      <c r="F10" s="21" t="s">
        <v>3</v>
      </c>
      <c r="G10" s="23"/>
      <c r="H10" s="25"/>
      <c r="I10" s="24" t="str">
        <f>"дата снятия средств со счета"</f>
        <v>дата снятия средств со счета</v>
      </c>
      <c r="J10" s="24" t="str">
        <f>F11</f>
        <v>сумма, руб.</v>
      </c>
      <c r="K10" s="24" t="str">
        <f>"назначение платежа"</f>
        <v>назначение платежа</v>
      </c>
      <c r="L10" s="25"/>
      <c r="M10" s="25"/>
    </row>
    <row r="11" spans="1:13" s="3" customFormat="1" ht="60" customHeight="1">
      <c r="A11" s="26"/>
      <c r="B11" s="26"/>
      <c r="C11" s="26"/>
      <c r="D11" s="12" t="str">
        <f>"сумма, руб."</f>
        <v>сумма, руб.</v>
      </c>
      <c r="E11" s="12" t="str">
        <f>"наименование юридического лица"</f>
        <v>наименование юридического лица</v>
      </c>
      <c r="F11" s="12" t="str">
        <f>D11</f>
        <v>сумма, руб.</v>
      </c>
      <c r="G11" s="12" t="str">
        <f>"кол-во граждан"</f>
        <v>кол-во граждан</v>
      </c>
      <c r="H11" s="26"/>
      <c r="I11" s="26"/>
      <c r="J11" s="26"/>
      <c r="K11" s="26"/>
      <c r="L11" s="26"/>
      <c r="M11" s="26"/>
    </row>
    <row r="12" spans="1:13" s="3" customFormat="1" ht="15">
      <c r="A12" s="13">
        <v>1</v>
      </c>
      <c r="B12" s="12">
        <f>A12+1</f>
        <v>2</v>
      </c>
      <c r="C12" s="12">
        <f aca="true" t="shared" si="0" ref="C12:M12">B12+1</f>
        <v>3</v>
      </c>
      <c r="D12" s="12">
        <f t="shared" si="0"/>
        <v>4</v>
      </c>
      <c r="E12" s="12">
        <f t="shared" si="0"/>
        <v>5</v>
      </c>
      <c r="F12" s="12">
        <f t="shared" si="0"/>
        <v>6</v>
      </c>
      <c r="G12" s="12">
        <f t="shared" si="0"/>
        <v>7</v>
      </c>
      <c r="H12" s="12">
        <f t="shared" si="0"/>
        <v>8</v>
      </c>
      <c r="I12" s="12">
        <f t="shared" si="0"/>
        <v>9</v>
      </c>
      <c r="J12" s="12">
        <f t="shared" si="0"/>
        <v>10</v>
      </c>
      <c r="K12" s="12">
        <f t="shared" si="0"/>
        <v>11</v>
      </c>
      <c r="L12" s="12">
        <f t="shared" si="0"/>
        <v>12</v>
      </c>
      <c r="M12" s="12">
        <f t="shared" si="0"/>
        <v>13</v>
      </c>
    </row>
    <row r="13" spans="1:13" s="3" customFormat="1" ht="25.5">
      <c r="A13" s="19">
        <v>1</v>
      </c>
      <c r="B13" s="17" t="s">
        <v>6</v>
      </c>
      <c r="C13" s="18">
        <v>5000</v>
      </c>
      <c r="D13" s="12"/>
      <c r="E13" s="12"/>
      <c r="F13" s="12"/>
      <c r="G13" s="12"/>
      <c r="H13" s="18">
        <v>0</v>
      </c>
      <c r="I13" s="12"/>
      <c r="J13" s="12"/>
      <c r="K13" s="12"/>
      <c r="L13" s="18">
        <v>0</v>
      </c>
      <c r="M13" s="12"/>
    </row>
    <row r="14" spans="1:15" s="3" customFormat="1" ht="25.5">
      <c r="A14" s="19">
        <f>A13+1</f>
        <v>2</v>
      </c>
      <c r="B14" s="17" t="s">
        <v>7</v>
      </c>
      <c r="C14" s="18">
        <f>40000+12000</f>
        <v>52000</v>
      </c>
      <c r="D14" s="12"/>
      <c r="E14" s="12"/>
      <c r="F14" s="12"/>
      <c r="G14" s="12"/>
      <c r="H14" s="18">
        <f>5400+9000+23400+12000</f>
        <v>49800</v>
      </c>
      <c r="I14" s="12"/>
      <c r="J14" s="12"/>
      <c r="K14" s="12"/>
      <c r="L14" s="18">
        <v>0</v>
      </c>
      <c r="M14" s="12"/>
      <c r="O14" s="20"/>
    </row>
    <row r="15" spans="1:15" s="16" customFormat="1" ht="25.5">
      <c r="A15" s="19">
        <f>A14+1</f>
        <v>3</v>
      </c>
      <c r="B15" s="17" t="s">
        <v>5</v>
      </c>
      <c r="C15" s="18">
        <v>100</v>
      </c>
      <c r="D15" s="14"/>
      <c r="E15" s="14"/>
      <c r="F15" s="14"/>
      <c r="G15" s="14"/>
      <c r="H15" s="18">
        <v>50</v>
      </c>
      <c r="I15" s="14"/>
      <c r="J15" s="14"/>
      <c r="K15" s="14"/>
      <c r="L15" s="18">
        <v>0</v>
      </c>
      <c r="M15" s="14"/>
      <c r="N15" s="15"/>
      <c r="O15" s="20"/>
    </row>
    <row r="16" spans="1:13" s="3" customFormat="1" ht="15">
      <c r="A16" s="4" t="s">
        <v>0</v>
      </c>
      <c r="B16" s="5" t="str">
        <f>"Итого"</f>
        <v>Итого</v>
      </c>
      <c r="C16" s="9">
        <f>SUM(C13:C15)</f>
        <v>57100</v>
      </c>
      <c r="D16" s="6"/>
      <c r="E16" s="5"/>
      <c r="F16" s="6"/>
      <c r="G16" s="7"/>
      <c r="H16" s="9">
        <f>SUM(H13:H15)</f>
        <v>49850</v>
      </c>
      <c r="I16" s="8"/>
      <c r="J16" s="6">
        <v>0</v>
      </c>
      <c r="K16" s="5">
        <f>""</f>
      </c>
      <c r="L16" s="9">
        <f>SUM(L13:L15)</f>
        <v>0</v>
      </c>
      <c r="M16" s="6"/>
    </row>
    <row r="17" ht="15">
      <c r="C17" s="1"/>
    </row>
    <row r="18" spans="6:8" ht="15">
      <c r="F18" s="2"/>
      <c r="H18" s="3"/>
    </row>
    <row r="19" ht="15">
      <c r="I19" s="2"/>
    </row>
    <row r="20" spans="5:10" ht="15">
      <c r="E20" s="2"/>
      <c r="I20" s="2"/>
      <c r="J20" s="2"/>
    </row>
    <row r="21" spans="9:20" ht="15.75"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8" ht="15">
      <c r="F28" s="2"/>
    </row>
  </sheetData>
  <sheetProtection/>
  <mergeCells count="18">
    <mergeCell ref="A4:M4"/>
    <mergeCell ref="A8:A11"/>
    <mergeCell ref="B8:B11"/>
    <mergeCell ref="C8:G8"/>
    <mergeCell ref="H9:H11"/>
    <mergeCell ref="I9:K9"/>
    <mergeCell ref="L9:L11"/>
    <mergeCell ref="L8:M8"/>
    <mergeCell ref="M9:M11"/>
    <mergeCell ref="A6:M6"/>
    <mergeCell ref="H8:K8"/>
    <mergeCell ref="C9:C11"/>
    <mergeCell ref="D9:G9"/>
    <mergeCell ref="F10:G10"/>
    <mergeCell ref="I10:I11"/>
    <mergeCell ref="J10:J11"/>
    <mergeCell ref="K10:K11"/>
    <mergeCell ref="D10:E10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2021-09-10T08:54:32Z</cp:lastPrinted>
  <dcterms:created xsi:type="dcterms:W3CDTF">2016-07-07T04:31:45Z</dcterms:created>
  <dcterms:modified xsi:type="dcterms:W3CDTF">2021-09-10T09:11:03Z</dcterms:modified>
  <cp:category/>
  <cp:version/>
  <cp:contentType/>
  <cp:contentStatus/>
</cp:coreProperties>
</file>