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40" yWindow="360" windowWidth="15456" windowHeight="11232" activeTab="0"/>
  </bookViews>
  <sheets>
    <sheet name="Приложение 6 (2)" sheetId="1" r:id="rId1"/>
    <sheet name="Приложение № 7" sheetId="2" r:id="rId2"/>
    <sheet name="Приложение № 8" sheetId="3" r:id="rId3"/>
  </sheets>
  <definedNames>
    <definedName name="_xlnm.Print_Area" localSheetId="2">'Приложение № 8'!$A$1:$N$29</definedName>
  </definedNames>
  <calcPr fullCalcOnLoad="1"/>
</workbook>
</file>

<file path=xl/sharedStrings.xml><?xml version="1.0" encoding="utf-8"?>
<sst xmlns="http://schemas.openxmlformats.org/spreadsheetml/2006/main" count="212" uniqueCount="87">
  <si>
    <t>ГРБС</t>
  </si>
  <si>
    <t>Код бюджетной классификации</t>
  </si>
  <si>
    <t>РзПр</t>
  </si>
  <si>
    <t>ЦСР</t>
  </si>
  <si>
    <t>ВР</t>
  </si>
  <si>
    <t>Администрация Таймырского Долгано-Ненецкого муниципального района</t>
  </si>
  <si>
    <t>Статус (муниципальная программа, подпрограмма)</t>
  </si>
  <si>
    <t>Наименование программы, подпрограммы, отдельного мероприятия</t>
  </si>
  <si>
    <t>Наименование ГРБС</t>
  </si>
  <si>
    <t>Расходы по годам, тыс. рублей</t>
  </si>
  <si>
    <t>план</t>
  </si>
  <si>
    <t>факт</t>
  </si>
  <si>
    <t>январь - июнь</t>
  </si>
  <si>
    <t>январь - сентябрь</t>
  </si>
  <si>
    <t>значение на конец года</t>
  </si>
  <si>
    <t>Плановый период</t>
  </si>
  <si>
    <t>Примечание</t>
  </si>
  <si>
    <t>Муниципальная программа</t>
  </si>
  <si>
    <t>Подпрограмма 1</t>
  </si>
  <si>
    <t>×</t>
  </si>
  <si>
    <t>Приложение № 7</t>
  </si>
  <si>
    <t>к Порядку принятия решений о разработке</t>
  </si>
  <si>
    <t>муниципальных программ Таймырского</t>
  </si>
  <si>
    <t>Долгано-Ненецкого муниципального района,</t>
  </si>
  <si>
    <t>их формирования и реализации</t>
  </si>
  <si>
    <t>Всего расходов,</t>
  </si>
  <si>
    <t>в том числе по ГРБС:</t>
  </si>
  <si>
    <t>Приложение № 8</t>
  </si>
  <si>
    <t>к Порядку принятия решений о разработке муниципальных программ Таймырского Долгано-Ненецкого муниципального района, их формирования и реализации</t>
  </si>
  <si>
    <t>тыс. рублей</t>
  </si>
  <si>
    <t>Статус</t>
  </si>
  <si>
    <t>Наименование муниципальной программы, подпрограммы муниципальной программы, отдельного мероприятия</t>
  </si>
  <si>
    <t>Источники финансирования</t>
  </si>
  <si>
    <t xml:space="preserve">в том числе:             </t>
  </si>
  <si>
    <t>федеральный бюджет</t>
  </si>
  <si>
    <t xml:space="preserve">краевой бюджет           </t>
  </si>
  <si>
    <t>районный бюджет</t>
  </si>
  <si>
    <t>бюджеты городских и сельских поселений</t>
  </si>
  <si>
    <t xml:space="preserve">внебюджетные  источники                 </t>
  </si>
  <si>
    <t>Отдельное мероприятие 1</t>
  </si>
  <si>
    <t>«Предоставление социальных выплат гражданам на приобретение жилья на территории Российской Федерации»</t>
  </si>
  <si>
    <t>09 1 0421</t>
  </si>
  <si>
    <t>09 0 0616</t>
  </si>
  <si>
    <t xml:space="preserve">в том числе:      </t>
  </si>
  <si>
    <t>Всего:</t>
  </si>
  <si>
    <t>Приложение № 6</t>
  </si>
  <si>
    <t>№ п/п</t>
  </si>
  <si>
    <t>Цель, задачи, показатели результативности</t>
  </si>
  <si>
    <t>Ед. измерения</t>
  </si>
  <si>
    <t>Весовой критерий</t>
  </si>
  <si>
    <t>Отчетный период (два предшествующих года)</t>
  </si>
  <si>
    <t>Текущий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</si>
  <si>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</si>
  <si>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январь - март</t>
  </si>
  <si>
    <t>январь-сентябрь</t>
  </si>
  <si>
    <t>1-ый год</t>
  </si>
  <si>
    <t>2-ой год</t>
  </si>
  <si>
    <t>Цель: Содействие в улучшении жилищных условий граждан</t>
  </si>
  <si>
    <t xml:space="preserve">Целевой показатель 1:
Доля молодых семей, улучшивших жилищные условия за счет полученных социальных выплат, из общего количества молодых семей, состоящих на учете нуждающихся в улучшении жилищных условий
</t>
  </si>
  <si>
    <t>%</t>
  </si>
  <si>
    <t>Х</t>
  </si>
  <si>
    <t>Целевой показатель 2:                                              Доля семей пенсионеров, получивших социальные выплаты для приобретения жилья на территории Российской Федерации, из общего количества семей пенсионеров, состоящих в очередности на получение социальных выплат в соответствии с федеральным законодательством</t>
  </si>
  <si>
    <t>1,1.</t>
  </si>
  <si>
    <t>Задача 1 Оказание содействия в решении жилищной проблемы молодым семьям, признанны в установленном порядке нуждающимися в улучшении жилищных условий</t>
  </si>
  <si>
    <t>1.1.1.</t>
  </si>
  <si>
    <t>Показатель: Количество молодых семей, улучшивших жилищные условия</t>
  </si>
  <si>
    <t>семей</t>
  </si>
  <si>
    <t>1.2.</t>
  </si>
  <si>
    <t>Задача 2 Оказание содействия в предоставлении мер социальной поддержки при переселении граждан из районов Крайнего Севера</t>
  </si>
  <si>
    <t>1.2.1.</t>
  </si>
  <si>
    <t>Отдельное мероприятие 2.1. «Предоставление социальных выплат гражданам на приобретение жилья на территории Российской Федерации»</t>
  </si>
  <si>
    <t>Показатель: Количество семей, выехавших за пределы муниципального района по программе переселения</t>
  </si>
  <si>
    <t>Подпрограмма (отдельное мероприятие)1.1. Подпрограмма  «Обеспечение жильем молодых семей Таймырского Долгано-Ненецкого муниципального района» на 2014-2017 года</t>
  </si>
  <si>
    <t>09 1 00L0200</t>
  </si>
  <si>
    <t>09 0 0006160</t>
  </si>
  <si>
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  и подпрограммы  «Улучшение жилищных условий отдельных категорий граждан Таймырского Долгано-Ненецкого муниципального района» , с указанием плановых и фактических значений  (с расшифровкой по главным распорядителям бюджетных средств, подпрограммам, отдельным мероприятиям программы, а также по годам реализации муниципальной программы) </t>
  </si>
  <si>
    <t>2015 (отчетный год)</t>
  </si>
  <si>
    <t>2016 (текущий год)</t>
  </si>
  <si>
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подпрограммы                                                                                                                                                                                                                                                 «Улучшение жилищных условий отдельных категорий граждан Таймырского Долгано-Ненецкого муниципального района»                                                                                                                                                                                                              с указанием плановых и фактических значений (с расшифровкой по главным рапорядителям бюджетных средств, подпрограмм, отдельным мероприятиям программы, а также по годам реализации  муниципальной программы) </t>
  </si>
  <si>
    <t xml:space="preserve">«Улучшение жилищных условий отдельных категорий граждан Таймырского Долгано-Ненецкого муниципального района» , утв. постановлением АМР от 25.10.2013 № 771 </t>
  </si>
  <si>
    <t xml:space="preserve">«Обеспечение жильем молодых семей Таймырского Долгано-Ненецкого муниципального района» </t>
  </si>
  <si>
    <t xml:space="preserve">«Улучшение жилищных условий отдельных категорий граждан Таймырского Долгано-Ненецкого муниципального района», утв. постановлением АМР от 25.10.2013 № 771 </t>
  </si>
  <si>
    <r>
      <t xml:space="preserve">Информация о целевых показателях и показателях результативности муниципальной программы </t>
    </r>
    <r>
      <rPr>
        <b/>
        <sz val="11"/>
        <rFont val="Arial"/>
        <family val="2"/>
      </rPr>
      <t xml:space="preserve">«Улучшение жилищных условий отдельных категорий граждан Таймырского Долгано-Ненецкого муниципального района» </t>
    </r>
  </si>
  <si>
    <t xml:space="preserve">На 2016 год мун. району установлен лимит средств из краевого бюджета в сумме 14 514,3 тыс.рублей.  9 семей пенсионеров мун. района приобрели жилые помещения в различных регионах Российской Федерации на сумму 14 302,5 тыс.рублей.  </t>
  </si>
  <si>
    <t xml:space="preserve">На 01.01.2016 г. в очередности на улучшение жилищ. условий в мун. районе состоит 211 молодых семей.  9 молодым семьям вручены свидетельства о праве на получение соц. выплаты на приобретение жилого помещения или строительство индивидуального жилого дома. </t>
  </si>
  <si>
    <t>По состоянию на 01.01.2016 на учете по переселению из районов Крайнего Севера в соответствии с ФЗ от 25.10.2002 № 125-ФЗ «О жилищных субсидиях гражданам, выезжающим из районов Крайнего Севера и приравненных к ним местностей»  состоит 1884 семей пенсионеров.</t>
  </si>
  <si>
    <r>
      <t xml:space="preserve">Список на получение сооц. выплат для приобретения жилья в 2016 году из 9 молодых семей утв. постановлением АМР от  26.08.2015 № 880 (в ред. от 01.03.2016 № 103). 
Постановлением АМР от 10.11.2015 № 1056 «Об установлении норматива стоимости одного кв. метра общей площади жилья по ТДНМР на 2016 год» утв. норматив в размере 18 300 руб., который используется для расчета сумм соц. выплат молодым семьям.
 Решением Таймырского Долгано-Ненецкого районного Совета депутатов от 14.12.2015 № 06-0111 «О районном бюджете на 2016 год и плановый период 2017-2018 годов» утв. средства  районного бюджета в сумме 1 052,0 тыс. рублей.
</t>
    </r>
    <r>
      <rPr>
        <b/>
        <sz val="10"/>
        <rFont val="Arial"/>
        <family val="2"/>
      </rPr>
      <t>И</t>
    </r>
    <r>
      <rPr>
        <sz val="10"/>
        <rFont val="Arial"/>
        <family val="2"/>
      </rPr>
      <t xml:space="preserve">з Министерства поступила выписка из сводного списка молодых семей – претендентов на получение соц. выплат на приобретение жилья в 2016 году в количестве 9 семей. Из них 8 молодых семей реализовали свое право и приобрели жилье на территории Красноярского края и еще 1 молодая семья, которая получила социальную выплату в 2015 году.
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</si>
</sst>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[$-FC19]d\ mmmm\ yyyy\ &quot;г.&quot;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2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/>
    </xf>
    <xf numFmtId="4" fontId="0" fillId="0" borderId="0" xfId="0" applyNumberFormat="1" applyAlignment="1">
      <alignment horizontal="center" vertical="center" wrapText="1"/>
    </xf>
    <xf numFmtId="0" fontId="1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wrapText="1"/>
      <protection/>
    </xf>
    <xf numFmtId="0" fontId="0" fillId="0" borderId="10" xfId="0" applyFont="1" applyFill="1" applyBorder="1" applyAlignment="1">
      <alignment horizontal="center" vertical="top"/>
    </xf>
    <xf numFmtId="0" fontId="5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2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top"/>
    </xf>
    <xf numFmtId="4" fontId="0" fillId="0" borderId="10" xfId="0" applyNumberFormat="1" applyFont="1" applyFill="1" applyBorder="1" applyAlignment="1">
      <alignment horizontal="center" vertical="center"/>
    </xf>
    <xf numFmtId="194" fontId="2" fillId="0" borderId="11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94" fontId="1" fillId="0" borderId="10" xfId="61" applyNumberFormat="1" applyFont="1" applyFill="1" applyBorder="1" applyAlignment="1">
      <alignment horizontal="center" vertical="center" wrapText="1"/>
    </xf>
    <xf numFmtId="194" fontId="2" fillId="0" borderId="10" xfId="53" applyNumberFormat="1" applyFont="1" applyFill="1" applyBorder="1" applyAlignment="1">
      <alignment horizontal="center" vertical="center" wrapText="1"/>
      <protection/>
    </xf>
    <xf numFmtId="194" fontId="1" fillId="0" borderId="10" xfId="53" applyNumberFormat="1" applyFont="1" applyFill="1" applyBorder="1" applyAlignment="1">
      <alignment horizontal="center" vertical="center" wrapText="1"/>
      <protection/>
    </xf>
    <xf numFmtId="194" fontId="0" fillId="0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2" fontId="0" fillId="33" borderId="17" xfId="0" applyNumberFormat="1" applyFont="1" applyFill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54" fillId="33" borderId="19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2" fontId="0" fillId="33" borderId="17" xfId="0" applyNumberFormat="1" applyFont="1" applyFill="1" applyBorder="1" applyAlignment="1">
      <alignment vertical="center" wrapText="1"/>
    </xf>
    <xf numFmtId="2" fontId="0" fillId="33" borderId="11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21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5" fillId="0" borderId="37" xfId="0" applyNumberFormat="1" applyFont="1" applyBorder="1" applyAlignment="1">
      <alignment horizontal="center" vertical="center" wrapText="1"/>
    </xf>
    <xf numFmtId="0" fontId="55" fillId="0" borderId="38" xfId="0" applyNumberFormat="1" applyFont="1" applyBorder="1" applyAlignment="1">
      <alignment horizontal="center" vertical="center" wrapText="1"/>
    </xf>
    <xf numFmtId="0" fontId="55" fillId="0" borderId="3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3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29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wrapText="1"/>
      <protection/>
    </xf>
    <xf numFmtId="0" fontId="2" fillId="0" borderId="0" xfId="53" applyFont="1" applyAlignment="1">
      <alignment horizontal="center" vertical="center" wrapText="1"/>
      <protection/>
    </xf>
    <xf numFmtId="0" fontId="1" fillId="0" borderId="44" xfId="53" applyFont="1" applyBorder="1" applyAlignment="1">
      <alignment horizontal="right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42" xfId="53" applyFont="1" applyBorder="1" applyAlignment="1">
      <alignment horizontal="center" vertical="center" wrapText="1"/>
      <protection/>
    </xf>
    <xf numFmtId="0" fontId="1" fillId="0" borderId="39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58" zoomScaleNormal="58" zoomScalePageLayoutView="0" workbookViewId="0" topLeftCell="A13">
      <selection activeCell="B16" sqref="B16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11.421875" style="0" customWidth="1"/>
    <col min="4" max="4" width="8.28125" style="0" customWidth="1"/>
    <col min="5" max="5" width="6.28125" style="0" customWidth="1"/>
    <col min="6" max="6" width="6.8515625" style="0" customWidth="1"/>
    <col min="7" max="8" width="5.7109375" style="0" customWidth="1"/>
    <col min="9" max="9" width="5.28125" style="0" customWidth="1"/>
    <col min="10" max="10" width="6.7109375" style="0" customWidth="1"/>
    <col min="11" max="11" width="5.57421875" style="0" customWidth="1"/>
    <col min="12" max="12" width="7.28125" style="0" customWidth="1"/>
    <col min="13" max="13" width="5.421875" style="0" customWidth="1"/>
    <col min="14" max="15" width="6.57421875" style="0" customWidth="1"/>
    <col min="16" max="16" width="7.57421875" style="0" customWidth="1"/>
    <col min="17" max="17" width="6.421875" style="0" customWidth="1"/>
    <col min="18" max="18" width="40.421875" style="0" customWidth="1"/>
  </cols>
  <sheetData>
    <row r="1" spans="1:18" ht="13.5">
      <c r="A1" s="32"/>
      <c r="B1" s="47"/>
      <c r="C1" s="32"/>
      <c r="D1" s="32"/>
      <c r="E1" s="32"/>
      <c r="F1" s="32"/>
      <c r="G1" s="32"/>
      <c r="H1" s="32"/>
      <c r="I1" s="32"/>
      <c r="J1" s="32"/>
      <c r="K1" s="32"/>
      <c r="L1" s="98" t="s">
        <v>45</v>
      </c>
      <c r="M1" s="99"/>
      <c r="N1" s="99"/>
      <c r="O1" s="99"/>
      <c r="P1" s="99"/>
      <c r="Q1" s="99"/>
      <c r="R1" s="32"/>
    </row>
    <row r="2" spans="1:18" ht="30.75" customHeight="1">
      <c r="A2" s="32"/>
      <c r="B2" s="47"/>
      <c r="C2" s="32"/>
      <c r="D2" s="32"/>
      <c r="E2" s="32"/>
      <c r="F2" s="32"/>
      <c r="G2" s="32"/>
      <c r="H2" s="32"/>
      <c r="I2" s="32"/>
      <c r="J2" s="32"/>
      <c r="K2" s="32"/>
      <c r="L2" s="100" t="s">
        <v>28</v>
      </c>
      <c r="M2" s="99"/>
      <c r="N2" s="99"/>
      <c r="O2" s="99"/>
      <c r="P2" s="99"/>
      <c r="Q2" s="99"/>
      <c r="R2" s="99"/>
    </row>
    <row r="3" spans="1:18" ht="33.75" customHeight="1">
      <c r="A3" s="101" t="s">
        <v>82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4.25" thickBot="1">
      <c r="A4" s="33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40.5" customHeight="1">
      <c r="A5" s="103" t="s">
        <v>46</v>
      </c>
      <c r="B5" s="106" t="s">
        <v>47</v>
      </c>
      <c r="C5" s="109" t="s">
        <v>48</v>
      </c>
      <c r="D5" s="110" t="s">
        <v>49</v>
      </c>
      <c r="E5" s="113" t="s">
        <v>50</v>
      </c>
      <c r="F5" s="114"/>
      <c r="G5" s="115"/>
      <c r="H5" s="109" t="s">
        <v>51</v>
      </c>
      <c r="I5" s="109"/>
      <c r="J5" s="109"/>
      <c r="K5" s="109"/>
      <c r="L5" s="109"/>
      <c r="M5" s="109"/>
      <c r="N5" s="109"/>
      <c r="O5" s="109"/>
      <c r="P5" s="109" t="s">
        <v>15</v>
      </c>
      <c r="Q5" s="109"/>
      <c r="R5" s="90" t="s">
        <v>52</v>
      </c>
    </row>
    <row r="6" spans="1:18" ht="33" customHeight="1">
      <c r="A6" s="104"/>
      <c r="B6" s="107"/>
      <c r="C6" s="94"/>
      <c r="D6" s="111"/>
      <c r="E6" s="60">
        <v>2014</v>
      </c>
      <c r="F6" s="93">
        <v>2015</v>
      </c>
      <c r="G6" s="93"/>
      <c r="H6" s="94" t="s">
        <v>53</v>
      </c>
      <c r="I6" s="94"/>
      <c r="J6" s="95" t="s">
        <v>12</v>
      </c>
      <c r="K6" s="96"/>
      <c r="L6" s="95" t="s">
        <v>54</v>
      </c>
      <c r="M6" s="96"/>
      <c r="N6" s="94" t="s">
        <v>14</v>
      </c>
      <c r="O6" s="94"/>
      <c r="P6" s="94" t="s">
        <v>55</v>
      </c>
      <c r="Q6" s="94" t="s">
        <v>56</v>
      </c>
      <c r="R6" s="91"/>
    </row>
    <row r="7" spans="1:18" ht="35.25" customHeight="1" thickBot="1">
      <c r="A7" s="105"/>
      <c r="B7" s="108"/>
      <c r="C7" s="97"/>
      <c r="D7" s="112"/>
      <c r="E7" s="36" t="s">
        <v>11</v>
      </c>
      <c r="F7" s="36" t="s">
        <v>10</v>
      </c>
      <c r="G7" s="36" t="s">
        <v>11</v>
      </c>
      <c r="H7" s="36" t="s">
        <v>10</v>
      </c>
      <c r="I7" s="36" t="s">
        <v>11</v>
      </c>
      <c r="J7" s="36" t="s">
        <v>10</v>
      </c>
      <c r="K7" s="36" t="s">
        <v>11</v>
      </c>
      <c r="L7" s="36" t="s">
        <v>10</v>
      </c>
      <c r="M7" s="36" t="s">
        <v>11</v>
      </c>
      <c r="N7" s="36" t="s">
        <v>10</v>
      </c>
      <c r="O7" s="36" t="s">
        <v>11</v>
      </c>
      <c r="P7" s="97"/>
      <c r="Q7" s="97"/>
      <c r="R7" s="92"/>
    </row>
    <row r="8" spans="1:18" ht="19.5" customHeight="1">
      <c r="A8" s="37">
        <v>1</v>
      </c>
      <c r="B8" s="81" t="s">
        <v>57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1:18" ht="114" customHeight="1">
      <c r="A9" s="84"/>
      <c r="B9" s="86" t="s">
        <v>58</v>
      </c>
      <c r="C9" s="88" t="s">
        <v>59</v>
      </c>
      <c r="D9" s="88" t="s">
        <v>60</v>
      </c>
      <c r="E9" s="72">
        <v>6.2</v>
      </c>
      <c r="F9" s="76">
        <v>5.43</v>
      </c>
      <c r="G9" s="64">
        <v>3.02</v>
      </c>
      <c r="H9" s="64">
        <v>6.98</v>
      </c>
      <c r="I9" s="64">
        <v>0</v>
      </c>
      <c r="J9" s="72">
        <v>6.98</v>
      </c>
      <c r="K9" s="64">
        <v>0</v>
      </c>
      <c r="L9" s="64">
        <v>6.98</v>
      </c>
      <c r="M9" s="74">
        <v>0</v>
      </c>
      <c r="N9" s="64">
        <v>6.98</v>
      </c>
      <c r="O9" s="74">
        <v>4.26</v>
      </c>
      <c r="P9" s="64">
        <v>6.2</v>
      </c>
      <c r="Q9" s="64">
        <v>6.2</v>
      </c>
      <c r="R9" s="78" t="s">
        <v>84</v>
      </c>
    </row>
    <row r="10" spans="1:18" ht="10.5" customHeight="1">
      <c r="A10" s="85"/>
      <c r="B10" s="87"/>
      <c r="C10" s="89"/>
      <c r="D10" s="89"/>
      <c r="E10" s="73"/>
      <c r="F10" s="77"/>
      <c r="G10" s="65"/>
      <c r="H10" s="65"/>
      <c r="I10" s="65"/>
      <c r="J10" s="73"/>
      <c r="K10" s="65"/>
      <c r="L10" s="65"/>
      <c r="M10" s="75"/>
      <c r="N10" s="65"/>
      <c r="O10" s="75"/>
      <c r="P10" s="65"/>
      <c r="Q10" s="65"/>
      <c r="R10" s="79"/>
    </row>
    <row r="11" spans="1:18" ht="147" customHeight="1">
      <c r="A11" s="37"/>
      <c r="B11" s="58" t="s">
        <v>61</v>
      </c>
      <c r="C11" s="59" t="s">
        <v>59</v>
      </c>
      <c r="D11" s="59" t="s">
        <v>60</v>
      </c>
      <c r="E11" s="57">
        <v>0.43</v>
      </c>
      <c r="F11" s="57">
        <v>0.38</v>
      </c>
      <c r="G11" s="62">
        <v>0.45</v>
      </c>
      <c r="H11" s="56">
        <v>0.43</v>
      </c>
      <c r="I11" s="56">
        <v>0</v>
      </c>
      <c r="J11" s="61">
        <v>0.43</v>
      </c>
      <c r="K11" s="56">
        <v>0.66</v>
      </c>
      <c r="L11" s="61">
        <v>0.43</v>
      </c>
      <c r="M11" s="61">
        <v>0.66</v>
      </c>
      <c r="N11" s="61">
        <v>0.43</v>
      </c>
      <c r="O11" s="61">
        <v>0.66</v>
      </c>
      <c r="P11" s="56">
        <v>0.38</v>
      </c>
      <c r="Q11" s="56">
        <v>0.38</v>
      </c>
      <c r="R11" s="63" t="s">
        <v>85</v>
      </c>
    </row>
    <row r="12" spans="1:18" ht="12.75">
      <c r="A12" s="38" t="s">
        <v>62</v>
      </c>
      <c r="B12" s="66" t="s">
        <v>63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</row>
    <row r="13" spans="1:18" ht="262.5" customHeight="1">
      <c r="A13" s="39" t="s">
        <v>64</v>
      </c>
      <c r="B13" s="40" t="s">
        <v>72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80" t="s">
        <v>86</v>
      </c>
    </row>
    <row r="14" spans="1:18" ht="279.75" customHeight="1">
      <c r="A14" s="42"/>
      <c r="B14" s="40" t="s">
        <v>65</v>
      </c>
      <c r="C14" s="40" t="s">
        <v>66</v>
      </c>
      <c r="D14" s="43">
        <v>0.23</v>
      </c>
      <c r="E14" s="44">
        <v>8</v>
      </c>
      <c r="F14" s="44">
        <v>7</v>
      </c>
      <c r="G14" s="44">
        <v>7</v>
      </c>
      <c r="H14" s="44">
        <v>9</v>
      </c>
      <c r="I14" s="44">
        <v>1</v>
      </c>
      <c r="J14" s="44">
        <v>9</v>
      </c>
      <c r="K14" s="44">
        <v>1</v>
      </c>
      <c r="L14" s="44">
        <v>9</v>
      </c>
      <c r="M14" s="44">
        <v>1</v>
      </c>
      <c r="N14" s="44">
        <v>9</v>
      </c>
      <c r="O14" s="44">
        <v>9</v>
      </c>
      <c r="P14" s="44">
        <v>8</v>
      </c>
      <c r="Q14" s="44">
        <v>8</v>
      </c>
      <c r="R14" s="79"/>
    </row>
    <row r="15" spans="1:18" ht="12.75">
      <c r="A15" s="45" t="s">
        <v>67</v>
      </c>
      <c r="B15" s="69" t="s">
        <v>68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66.75" customHeight="1">
      <c r="A16" s="46" t="s">
        <v>69</v>
      </c>
      <c r="B16" s="40" t="s">
        <v>70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1:18" ht="216.75" customHeight="1">
      <c r="A17" s="42"/>
      <c r="B17" s="40" t="s">
        <v>71</v>
      </c>
      <c r="C17" s="40" t="s">
        <v>66</v>
      </c>
      <c r="D17" s="43">
        <v>0.2</v>
      </c>
      <c r="E17" s="44">
        <v>9</v>
      </c>
      <c r="F17" s="44">
        <v>8</v>
      </c>
      <c r="G17" s="44">
        <v>8</v>
      </c>
      <c r="H17" s="44">
        <v>9</v>
      </c>
      <c r="I17" s="44">
        <v>0</v>
      </c>
      <c r="J17" s="44">
        <v>9</v>
      </c>
      <c r="K17" s="44">
        <v>9</v>
      </c>
      <c r="L17" s="44">
        <v>9</v>
      </c>
      <c r="M17" s="44">
        <v>9</v>
      </c>
      <c r="N17" s="44">
        <v>9</v>
      </c>
      <c r="O17" s="44">
        <v>9</v>
      </c>
      <c r="P17" s="44">
        <v>8</v>
      </c>
      <c r="Q17" s="44">
        <v>8</v>
      </c>
      <c r="R17" s="41" t="s">
        <v>83</v>
      </c>
    </row>
  </sheetData>
  <sheetProtection/>
  <mergeCells count="40">
    <mergeCell ref="L1:Q1"/>
    <mergeCell ref="L2:R2"/>
    <mergeCell ref="A3:R3"/>
    <mergeCell ref="A5:A7"/>
    <mergeCell ref="B5:B7"/>
    <mergeCell ref="C5:C7"/>
    <mergeCell ref="D5:D7"/>
    <mergeCell ref="E5:G5"/>
    <mergeCell ref="H5:O5"/>
    <mergeCell ref="P5:Q5"/>
    <mergeCell ref="I9:I10"/>
    <mergeCell ref="P9:P10"/>
    <mergeCell ref="R5:R7"/>
    <mergeCell ref="F6:G6"/>
    <mergeCell ref="H6:I6"/>
    <mergeCell ref="J6:K6"/>
    <mergeCell ref="L6:M6"/>
    <mergeCell ref="N6:O6"/>
    <mergeCell ref="P6:P7"/>
    <mergeCell ref="Q6:Q7"/>
    <mergeCell ref="R9:R10"/>
    <mergeCell ref="R13:R14"/>
    <mergeCell ref="B8:R8"/>
    <mergeCell ref="A9:A10"/>
    <mergeCell ref="B9:B10"/>
    <mergeCell ref="C9:C10"/>
    <mergeCell ref="D9:D10"/>
    <mergeCell ref="E9:E10"/>
    <mergeCell ref="G9:G10"/>
    <mergeCell ref="H9:H10"/>
    <mergeCell ref="Q9:Q10"/>
    <mergeCell ref="B12:R12"/>
    <mergeCell ref="B15:R15"/>
    <mergeCell ref="J9:J10"/>
    <mergeCell ref="K9:K10"/>
    <mergeCell ref="L9:L10"/>
    <mergeCell ref="M9:M10"/>
    <mergeCell ref="N9:N10"/>
    <mergeCell ref="O9:O10"/>
    <mergeCell ref="F9:F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F7">
      <selection activeCell="Q20" sqref="Q20"/>
    </sheetView>
  </sheetViews>
  <sheetFormatPr defaultColWidth="9.140625" defaultRowHeight="12.75"/>
  <cols>
    <col min="1" max="1" width="15.8515625" style="0" customWidth="1"/>
    <col min="2" max="2" width="31.421875" style="0" customWidth="1"/>
    <col min="3" max="3" width="20.7109375" style="0" customWidth="1"/>
    <col min="4" max="5" width="7.7109375" style="0" customWidth="1"/>
    <col min="6" max="6" width="17.57421875" style="0" customWidth="1"/>
    <col min="7" max="7" width="7.7109375" style="0" customWidth="1"/>
    <col min="8" max="8" width="13.8515625" style="0" customWidth="1"/>
    <col min="9" max="9" width="12.28125" style="0" customWidth="1"/>
    <col min="10" max="10" width="11.7109375" style="18" customWidth="1"/>
    <col min="11" max="11" width="11.8515625" style="18" customWidth="1"/>
    <col min="12" max="12" width="11.7109375" style="0" customWidth="1"/>
    <col min="13" max="13" width="10.7109375" style="0" customWidth="1"/>
    <col min="14" max="14" width="12.140625" style="0" customWidth="1"/>
    <col min="15" max="15" width="11.57421875" style="0" customWidth="1"/>
    <col min="16" max="17" width="11.140625" style="0" customWidth="1"/>
    <col min="18" max="18" width="27.7109375" style="0" customWidth="1"/>
    <col min="20" max="20" width="11.57421875" style="0" bestFit="1" customWidth="1"/>
  </cols>
  <sheetData>
    <row r="1" spans="3:18" ht="12.75">
      <c r="C1" s="3"/>
      <c r="D1" s="3"/>
      <c r="E1" s="3"/>
      <c r="F1" s="3"/>
      <c r="G1" s="3"/>
      <c r="H1" s="3"/>
      <c r="I1" s="3"/>
      <c r="J1" s="17"/>
      <c r="K1" s="17"/>
      <c r="L1" s="3"/>
      <c r="M1" s="3"/>
      <c r="N1" s="3"/>
      <c r="O1" s="3"/>
      <c r="P1" s="126" t="s">
        <v>20</v>
      </c>
      <c r="Q1" s="126"/>
      <c r="R1" s="126"/>
    </row>
    <row r="2" spans="3:18" ht="12.75">
      <c r="C2" s="3"/>
      <c r="D2" s="3"/>
      <c r="E2" s="3"/>
      <c r="F2" s="3"/>
      <c r="G2" s="3"/>
      <c r="H2" s="3"/>
      <c r="I2" s="3"/>
      <c r="J2" s="17"/>
      <c r="K2" s="17"/>
      <c r="L2" s="3"/>
      <c r="M2" s="3"/>
      <c r="N2" s="3"/>
      <c r="O2" s="3"/>
      <c r="P2" s="4" t="s">
        <v>21</v>
      </c>
      <c r="Q2" s="3"/>
      <c r="R2" s="3"/>
    </row>
    <row r="3" spans="3:18" ht="12.75">
      <c r="C3" s="3"/>
      <c r="D3" s="3"/>
      <c r="E3" s="3"/>
      <c r="F3" s="3"/>
      <c r="G3" s="3"/>
      <c r="H3" s="3"/>
      <c r="I3" s="3"/>
      <c r="J3" s="17"/>
      <c r="K3" s="17"/>
      <c r="L3" s="3"/>
      <c r="M3" s="3"/>
      <c r="N3" s="3"/>
      <c r="O3" s="3"/>
      <c r="P3" s="4" t="s">
        <v>22</v>
      </c>
      <c r="Q3" s="3"/>
      <c r="R3" s="3"/>
    </row>
    <row r="4" spans="3:18" ht="12.75">
      <c r="C4" s="3"/>
      <c r="D4" s="3"/>
      <c r="E4" s="3"/>
      <c r="F4" s="3"/>
      <c r="G4" s="3"/>
      <c r="H4" s="3"/>
      <c r="I4" s="3"/>
      <c r="J4" s="17"/>
      <c r="K4" s="17"/>
      <c r="L4" s="3"/>
      <c r="M4" s="3"/>
      <c r="N4" s="3"/>
      <c r="O4" s="3"/>
      <c r="P4" s="4" t="s">
        <v>23</v>
      </c>
      <c r="Q4" s="3"/>
      <c r="R4" s="3"/>
    </row>
    <row r="5" ht="12.75">
      <c r="P5" s="5" t="s">
        <v>24</v>
      </c>
    </row>
    <row r="6" ht="12.75">
      <c r="P6" s="5"/>
    </row>
    <row r="7" spans="1:18" ht="53.25" customHeight="1">
      <c r="A7" s="127" t="s">
        <v>75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3.5" customHeight="1">
      <c r="A8" s="6"/>
      <c r="B8" s="6"/>
      <c r="C8" s="6"/>
      <c r="D8" s="6"/>
      <c r="E8" s="6"/>
      <c r="F8" s="6"/>
      <c r="G8" s="6"/>
      <c r="H8" s="6"/>
      <c r="I8" s="6"/>
      <c r="J8" s="19"/>
      <c r="K8" s="19"/>
      <c r="L8" s="6"/>
      <c r="M8" s="6"/>
      <c r="N8" s="6"/>
      <c r="O8" s="6"/>
      <c r="P8" s="6"/>
      <c r="Q8" s="6"/>
      <c r="R8" s="6"/>
    </row>
    <row r="9" spans="1:18" ht="12.75" customHeight="1">
      <c r="A9" s="125" t="s">
        <v>6</v>
      </c>
      <c r="B9" s="119" t="s">
        <v>7</v>
      </c>
      <c r="C9" s="119" t="s">
        <v>8</v>
      </c>
      <c r="D9" s="125" t="s">
        <v>1</v>
      </c>
      <c r="E9" s="125"/>
      <c r="F9" s="125"/>
      <c r="G9" s="125"/>
      <c r="H9" s="128" t="s">
        <v>9</v>
      </c>
      <c r="I9" s="136"/>
      <c r="J9" s="136"/>
      <c r="K9" s="136"/>
      <c r="L9" s="136"/>
      <c r="M9" s="136"/>
      <c r="N9" s="136"/>
      <c r="O9" s="136"/>
      <c r="P9" s="136"/>
      <c r="Q9" s="136"/>
      <c r="R9" s="119" t="s">
        <v>16</v>
      </c>
    </row>
    <row r="10" spans="1:18" ht="13.5" customHeight="1">
      <c r="A10" s="125"/>
      <c r="B10" s="120"/>
      <c r="C10" s="120"/>
      <c r="D10" s="119" t="s">
        <v>0</v>
      </c>
      <c r="E10" s="119" t="s">
        <v>2</v>
      </c>
      <c r="F10" s="119" t="s">
        <v>3</v>
      </c>
      <c r="G10" s="119" t="s">
        <v>4</v>
      </c>
      <c r="H10" s="130" t="s">
        <v>76</v>
      </c>
      <c r="I10" s="131"/>
      <c r="J10" s="137" t="s">
        <v>77</v>
      </c>
      <c r="K10" s="137"/>
      <c r="L10" s="137"/>
      <c r="M10" s="137"/>
      <c r="N10" s="137"/>
      <c r="O10" s="131"/>
      <c r="P10" s="130" t="s">
        <v>15</v>
      </c>
      <c r="Q10" s="131"/>
      <c r="R10" s="120"/>
    </row>
    <row r="11" spans="1:18" ht="3.75" customHeight="1" hidden="1">
      <c r="A11" s="125"/>
      <c r="B11" s="120"/>
      <c r="C11" s="120"/>
      <c r="D11" s="120"/>
      <c r="E11" s="120"/>
      <c r="F11" s="120"/>
      <c r="G11" s="120"/>
      <c r="H11" s="134"/>
      <c r="I11" s="135"/>
      <c r="J11" s="138"/>
      <c r="K11" s="138"/>
      <c r="L11" s="138"/>
      <c r="M11" s="138"/>
      <c r="N11" s="138"/>
      <c r="O11" s="135"/>
      <c r="P11" s="132"/>
      <c r="Q11" s="133"/>
      <c r="R11" s="120"/>
    </row>
    <row r="12" spans="1:18" ht="22.5" customHeight="1">
      <c r="A12" s="125"/>
      <c r="B12" s="120"/>
      <c r="C12" s="120"/>
      <c r="D12" s="120"/>
      <c r="E12" s="120"/>
      <c r="F12" s="120"/>
      <c r="G12" s="120"/>
      <c r="H12" s="119" t="s">
        <v>10</v>
      </c>
      <c r="I12" s="119" t="s">
        <v>11</v>
      </c>
      <c r="J12" s="128" t="s">
        <v>12</v>
      </c>
      <c r="K12" s="129"/>
      <c r="L12" s="128" t="s">
        <v>13</v>
      </c>
      <c r="M12" s="129"/>
      <c r="N12" s="128" t="s">
        <v>14</v>
      </c>
      <c r="O12" s="129"/>
      <c r="P12" s="134"/>
      <c r="Q12" s="135"/>
      <c r="R12" s="120"/>
    </row>
    <row r="13" spans="1:18" ht="12.75" customHeight="1">
      <c r="A13" s="125"/>
      <c r="B13" s="121"/>
      <c r="C13" s="121"/>
      <c r="D13" s="121"/>
      <c r="E13" s="121"/>
      <c r="F13" s="121"/>
      <c r="G13" s="121"/>
      <c r="H13" s="121"/>
      <c r="I13" s="121"/>
      <c r="J13" s="13" t="s">
        <v>10</v>
      </c>
      <c r="K13" s="13" t="s">
        <v>11</v>
      </c>
      <c r="L13" s="8" t="s">
        <v>10</v>
      </c>
      <c r="M13" s="8" t="s">
        <v>11</v>
      </c>
      <c r="N13" s="8" t="s">
        <v>10</v>
      </c>
      <c r="O13" s="8" t="s">
        <v>11</v>
      </c>
      <c r="P13" s="8">
        <v>2017</v>
      </c>
      <c r="Q13" s="8">
        <v>2018</v>
      </c>
      <c r="R13" s="121"/>
    </row>
    <row r="14" spans="1:18" ht="13.5" customHeight="1">
      <c r="A14" s="116" t="s">
        <v>17</v>
      </c>
      <c r="B14" s="116" t="s">
        <v>81</v>
      </c>
      <c r="C14" s="10" t="s">
        <v>25</v>
      </c>
      <c r="D14" s="11" t="s">
        <v>19</v>
      </c>
      <c r="E14" s="11" t="s">
        <v>19</v>
      </c>
      <c r="F14" s="11" t="s">
        <v>19</v>
      </c>
      <c r="G14" s="11" t="s">
        <v>19</v>
      </c>
      <c r="H14" s="49">
        <f>H16</f>
        <v>15514.3</v>
      </c>
      <c r="I14" s="49">
        <f aca="true" t="shared" si="0" ref="I14:Q14">I16</f>
        <v>14763.854000000001</v>
      </c>
      <c r="J14" s="49">
        <f t="shared" si="0"/>
        <v>14514.3</v>
      </c>
      <c r="K14" s="51">
        <f>K16</f>
        <v>14302.541</v>
      </c>
      <c r="L14" s="49">
        <f>L16</f>
        <v>15348.779999999999</v>
      </c>
      <c r="M14" s="51">
        <f>M16</f>
        <v>15137.020999999999</v>
      </c>
      <c r="N14" s="49">
        <f t="shared" si="0"/>
        <v>15566.3</v>
      </c>
      <c r="O14" s="49">
        <f>O16</f>
        <v>15354.541</v>
      </c>
      <c r="P14" s="49">
        <f t="shared" si="0"/>
        <v>15566.3</v>
      </c>
      <c r="Q14" s="49">
        <f t="shared" si="0"/>
        <v>15566.3</v>
      </c>
      <c r="R14" s="9"/>
    </row>
    <row r="15" spans="1:18" ht="12" customHeight="1">
      <c r="A15" s="117"/>
      <c r="B15" s="117"/>
      <c r="C15" s="10" t="s">
        <v>26</v>
      </c>
      <c r="D15" s="8" t="s">
        <v>19</v>
      </c>
      <c r="E15" s="8" t="s">
        <v>19</v>
      </c>
      <c r="F15" s="8" t="s">
        <v>19</v>
      </c>
      <c r="G15" s="8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50" t="s">
        <v>19</v>
      </c>
      <c r="P15" s="1" t="s">
        <v>19</v>
      </c>
      <c r="Q15" s="1" t="s">
        <v>19</v>
      </c>
      <c r="R15" s="8" t="s">
        <v>19</v>
      </c>
    </row>
    <row r="16" spans="1:20" s="2" customFormat="1" ht="57" customHeight="1">
      <c r="A16" s="118"/>
      <c r="B16" s="118"/>
      <c r="C16" s="8" t="s">
        <v>5</v>
      </c>
      <c r="D16" s="8" t="s">
        <v>19</v>
      </c>
      <c r="E16" s="8" t="s">
        <v>19</v>
      </c>
      <c r="F16" s="8" t="s">
        <v>19</v>
      </c>
      <c r="G16" s="8" t="s">
        <v>19</v>
      </c>
      <c r="H16" s="50">
        <f>H19+H23+H20+H24</f>
        <v>15514.3</v>
      </c>
      <c r="I16" s="50">
        <f aca="true" t="shared" si="1" ref="I16:Q16">I19+I23+I20+I24</f>
        <v>14763.854000000001</v>
      </c>
      <c r="J16" s="50">
        <f>J19+J23+J20+J24</f>
        <v>14514.3</v>
      </c>
      <c r="K16" s="50">
        <f>K19+K23+K20+K24</f>
        <v>14302.541</v>
      </c>
      <c r="L16" s="50">
        <f t="shared" si="1"/>
        <v>15348.779999999999</v>
      </c>
      <c r="M16" s="50">
        <f t="shared" si="1"/>
        <v>15137.020999999999</v>
      </c>
      <c r="N16" s="50">
        <f t="shared" si="1"/>
        <v>15566.3</v>
      </c>
      <c r="O16" s="50">
        <f>O19+O23+O20+O24</f>
        <v>15354.541</v>
      </c>
      <c r="P16" s="50">
        <f t="shared" si="1"/>
        <v>15566.3</v>
      </c>
      <c r="Q16" s="50">
        <f t="shared" si="1"/>
        <v>15566.3</v>
      </c>
      <c r="R16" s="8"/>
      <c r="T16" s="21"/>
    </row>
    <row r="17" spans="1:20" s="2" customFormat="1" ht="12.75" customHeight="1">
      <c r="A17" s="116" t="s">
        <v>18</v>
      </c>
      <c r="B17" s="119" t="s">
        <v>80</v>
      </c>
      <c r="C17" s="10" t="s">
        <v>25</v>
      </c>
      <c r="D17" s="11" t="s">
        <v>19</v>
      </c>
      <c r="E17" s="11" t="s">
        <v>19</v>
      </c>
      <c r="F17" s="11" t="s">
        <v>19</v>
      </c>
      <c r="G17" s="11" t="s">
        <v>19</v>
      </c>
      <c r="H17" s="51">
        <f>H19+H20</f>
        <v>1000</v>
      </c>
      <c r="I17" s="51">
        <f aca="true" t="shared" si="2" ref="I17:Q17">I19+I20</f>
        <v>502.118</v>
      </c>
      <c r="J17" s="51">
        <f t="shared" si="2"/>
        <v>0</v>
      </c>
      <c r="K17" s="51">
        <f t="shared" si="2"/>
        <v>0</v>
      </c>
      <c r="L17" s="51">
        <f t="shared" si="2"/>
        <v>834.48</v>
      </c>
      <c r="M17" s="51">
        <f t="shared" si="2"/>
        <v>834.48</v>
      </c>
      <c r="N17" s="51">
        <f t="shared" si="2"/>
        <v>1052</v>
      </c>
      <c r="O17" s="51">
        <f t="shared" si="2"/>
        <v>1052</v>
      </c>
      <c r="P17" s="51">
        <f t="shared" si="2"/>
        <v>1052</v>
      </c>
      <c r="Q17" s="51">
        <f t="shared" si="2"/>
        <v>1052</v>
      </c>
      <c r="R17" s="12"/>
      <c r="T17" s="21"/>
    </row>
    <row r="18" spans="1:18" s="2" customFormat="1" ht="13.5" customHeight="1">
      <c r="A18" s="117"/>
      <c r="B18" s="120"/>
      <c r="C18" s="10" t="s">
        <v>26</v>
      </c>
      <c r="D18" s="8" t="s">
        <v>19</v>
      </c>
      <c r="E18" s="8" t="s">
        <v>19</v>
      </c>
      <c r="F18" s="8" t="s">
        <v>19</v>
      </c>
      <c r="G18" s="8" t="s">
        <v>19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50" t="s">
        <v>19</v>
      </c>
      <c r="P18" s="1" t="s">
        <v>19</v>
      </c>
      <c r="Q18" s="1" t="s">
        <v>19</v>
      </c>
      <c r="R18" s="8" t="s">
        <v>19</v>
      </c>
    </row>
    <row r="19" spans="1:20" s="2" customFormat="1" ht="57" customHeight="1">
      <c r="A19" s="117"/>
      <c r="B19" s="120"/>
      <c r="C19" s="8" t="s">
        <v>5</v>
      </c>
      <c r="D19" s="31">
        <v>201</v>
      </c>
      <c r="E19" s="31">
        <v>1003</v>
      </c>
      <c r="F19" s="31" t="s">
        <v>41</v>
      </c>
      <c r="G19" s="31">
        <v>313</v>
      </c>
      <c r="H19" s="55">
        <v>1000</v>
      </c>
      <c r="I19" s="55">
        <v>502.118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50">
        <v>0</v>
      </c>
      <c r="P19" s="1">
        <v>0</v>
      </c>
      <c r="Q19" s="1">
        <v>0</v>
      </c>
      <c r="R19" s="16"/>
      <c r="T19" s="21"/>
    </row>
    <row r="20" spans="1:20" s="2" customFormat="1" ht="57" customHeight="1">
      <c r="A20" s="118"/>
      <c r="B20" s="121"/>
      <c r="C20" s="8" t="s">
        <v>5</v>
      </c>
      <c r="D20" s="31">
        <v>201</v>
      </c>
      <c r="E20" s="31">
        <v>1003</v>
      </c>
      <c r="F20" s="31" t="s">
        <v>73</v>
      </c>
      <c r="G20" s="31">
        <v>322</v>
      </c>
      <c r="H20" s="55">
        <v>0</v>
      </c>
      <c r="I20" s="55">
        <v>0</v>
      </c>
      <c r="J20" s="50">
        <v>0</v>
      </c>
      <c r="K20" s="50">
        <v>0</v>
      </c>
      <c r="L20" s="50">
        <v>834.48</v>
      </c>
      <c r="M20" s="50">
        <v>834.48</v>
      </c>
      <c r="N20" s="50">
        <v>1052</v>
      </c>
      <c r="O20" s="50">
        <v>1052</v>
      </c>
      <c r="P20" s="50">
        <v>1052</v>
      </c>
      <c r="Q20" s="50">
        <v>1052</v>
      </c>
      <c r="R20" s="16"/>
      <c r="T20" s="21"/>
    </row>
    <row r="21" spans="1:18" s="2" customFormat="1" ht="12.75" customHeight="1">
      <c r="A21" s="125" t="s">
        <v>39</v>
      </c>
      <c r="B21" s="122" t="s">
        <v>40</v>
      </c>
      <c r="C21" s="10" t="s">
        <v>25</v>
      </c>
      <c r="D21" s="8" t="s">
        <v>19</v>
      </c>
      <c r="E21" s="8" t="s">
        <v>19</v>
      </c>
      <c r="F21" s="8" t="s">
        <v>19</v>
      </c>
      <c r="G21" s="8" t="s">
        <v>19</v>
      </c>
      <c r="H21" s="52">
        <f>H23+H24</f>
        <v>14514.3</v>
      </c>
      <c r="I21" s="52">
        <f aca="true" t="shared" si="3" ref="I21:Q21">I23+I24</f>
        <v>14261.736</v>
      </c>
      <c r="J21" s="52">
        <f t="shared" si="3"/>
        <v>14514.3</v>
      </c>
      <c r="K21" s="52">
        <f t="shared" si="3"/>
        <v>14302.541</v>
      </c>
      <c r="L21" s="52">
        <f t="shared" si="3"/>
        <v>14514.3</v>
      </c>
      <c r="M21" s="52">
        <f t="shared" si="3"/>
        <v>14302.541</v>
      </c>
      <c r="N21" s="52">
        <f t="shared" si="3"/>
        <v>14514.3</v>
      </c>
      <c r="O21" s="52">
        <f t="shared" si="3"/>
        <v>14302.541</v>
      </c>
      <c r="P21" s="52">
        <f t="shared" si="3"/>
        <v>14514.3</v>
      </c>
      <c r="Q21" s="52">
        <f t="shared" si="3"/>
        <v>14514.3</v>
      </c>
      <c r="R21" s="11"/>
    </row>
    <row r="22" spans="1:18" s="2" customFormat="1" ht="13.5" customHeight="1">
      <c r="A22" s="125"/>
      <c r="B22" s="123"/>
      <c r="C22" s="10" t="s">
        <v>26</v>
      </c>
      <c r="D22" s="8" t="s">
        <v>19</v>
      </c>
      <c r="E22" s="8" t="s">
        <v>19</v>
      </c>
      <c r="F22" s="8" t="s">
        <v>19</v>
      </c>
      <c r="G22" s="8" t="s">
        <v>19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 t="s">
        <v>19</v>
      </c>
      <c r="N22" s="1" t="s">
        <v>19</v>
      </c>
      <c r="O22" s="50" t="s">
        <v>19</v>
      </c>
      <c r="P22" s="1" t="s">
        <v>19</v>
      </c>
      <c r="Q22" s="1" t="s">
        <v>19</v>
      </c>
      <c r="R22" s="8" t="s">
        <v>19</v>
      </c>
    </row>
    <row r="23" spans="1:20" ht="57" customHeight="1">
      <c r="A23" s="125"/>
      <c r="B23" s="123"/>
      <c r="C23" s="8" t="s">
        <v>5</v>
      </c>
      <c r="D23" s="31">
        <v>201</v>
      </c>
      <c r="E23" s="31">
        <v>1003</v>
      </c>
      <c r="F23" s="31" t="s">
        <v>42</v>
      </c>
      <c r="G23" s="31">
        <v>322</v>
      </c>
      <c r="H23" s="50">
        <v>14514.3</v>
      </c>
      <c r="I23" s="50">
        <v>14261.736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50">
        <v>0</v>
      </c>
      <c r="P23" s="1">
        <v>0</v>
      </c>
      <c r="Q23" s="1">
        <v>0</v>
      </c>
      <c r="R23" s="8"/>
      <c r="T23" s="7"/>
    </row>
    <row r="24" spans="1:20" ht="57" customHeight="1">
      <c r="A24" s="125"/>
      <c r="B24" s="124"/>
      <c r="C24" s="8" t="s">
        <v>5</v>
      </c>
      <c r="D24" s="31">
        <v>201</v>
      </c>
      <c r="E24" s="31">
        <v>1003</v>
      </c>
      <c r="F24" s="31" t="s">
        <v>74</v>
      </c>
      <c r="G24" s="31">
        <v>322</v>
      </c>
      <c r="H24" s="48">
        <v>0</v>
      </c>
      <c r="I24" s="48">
        <v>0</v>
      </c>
      <c r="J24" s="50">
        <v>14514.3</v>
      </c>
      <c r="K24" s="50">
        <v>14302.541</v>
      </c>
      <c r="L24" s="50">
        <v>14514.3</v>
      </c>
      <c r="M24" s="50">
        <v>14302.541</v>
      </c>
      <c r="N24" s="50">
        <v>14514.3</v>
      </c>
      <c r="O24" s="50">
        <v>14302.541</v>
      </c>
      <c r="P24" s="50">
        <v>14514.3</v>
      </c>
      <c r="Q24" s="50">
        <v>14514.3</v>
      </c>
      <c r="R24" s="8"/>
      <c r="T24" s="7"/>
    </row>
    <row r="25" spans="1:18" ht="12.75">
      <c r="A25" s="14"/>
      <c r="B25" s="14"/>
      <c r="C25" s="14"/>
      <c r="D25" s="14"/>
      <c r="E25" s="14"/>
      <c r="F25" s="14"/>
      <c r="G25" s="14"/>
      <c r="H25" s="15" t="e">
        <f>H23+#REF!+#REF!+#REF!+#REF!</f>
        <v>#REF!</v>
      </c>
      <c r="I25" s="15"/>
      <c r="J25" s="20"/>
      <c r="K25" s="20"/>
      <c r="L25" s="15"/>
      <c r="M25" s="15"/>
      <c r="N25" s="15"/>
      <c r="O25" s="15"/>
      <c r="P25" s="15"/>
      <c r="Q25" s="15"/>
      <c r="R25" s="14"/>
    </row>
    <row r="26" ht="12.75">
      <c r="N26" s="7"/>
    </row>
  </sheetData>
  <sheetProtection/>
  <mergeCells count="26">
    <mergeCell ref="H12:H13"/>
    <mergeCell ref="I12:I13"/>
    <mergeCell ref="D9:G9"/>
    <mergeCell ref="D10:D13"/>
    <mergeCell ref="R9:R13"/>
    <mergeCell ref="H10:I11"/>
    <mergeCell ref="J10:O11"/>
    <mergeCell ref="G10:G13"/>
    <mergeCell ref="F10:F13"/>
    <mergeCell ref="E10:E13"/>
    <mergeCell ref="B9:B13"/>
    <mergeCell ref="A9:A13"/>
    <mergeCell ref="P1:R1"/>
    <mergeCell ref="A7:R7"/>
    <mergeCell ref="C9:C13"/>
    <mergeCell ref="J12:K12"/>
    <mergeCell ref="L12:M12"/>
    <mergeCell ref="P10:Q12"/>
    <mergeCell ref="H9:Q9"/>
    <mergeCell ref="N12:O12"/>
    <mergeCell ref="B14:B16"/>
    <mergeCell ref="A14:A16"/>
    <mergeCell ref="B17:B20"/>
    <mergeCell ref="B21:B24"/>
    <mergeCell ref="A17:A20"/>
    <mergeCell ref="A21:A2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9.140625" defaultRowHeight="12.75"/>
  <cols>
    <col min="1" max="1" width="17.00390625" style="23" customWidth="1"/>
    <col min="2" max="2" width="23.8515625" style="23" customWidth="1"/>
    <col min="3" max="3" width="25.7109375" style="23" customWidth="1"/>
    <col min="4" max="4" width="11.140625" style="23" customWidth="1"/>
    <col min="5" max="5" width="11.7109375" style="23" customWidth="1"/>
    <col min="6" max="6" width="10.7109375" style="23" customWidth="1"/>
    <col min="7" max="7" width="9.7109375" style="23" customWidth="1"/>
    <col min="8" max="8" width="11.140625" style="23" customWidth="1"/>
    <col min="9" max="9" width="11.00390625" style="23" customWidth="1"/>
    <col min="10" max="10" width="11.140625" style="23" customWidth="1"/>
    <col min="11" max="11" width="9.421875" style="23" customWidth="1"/>
    <col min="12" max="12" width="10.28125" style="23" customWidth="1"/>
    <col min="13" max="13" width="11.28125" style="23" customWidth="1"/>
    <col min="14" max="14" width="30.7109375" style="23" customWidth="1"/>
    <col min="15" max="16384" width="9.140625" style="23" customWidth="1"/>
  </cols>
  <sheetData>
    <row r="1" spans="1:14" ht="15" customHeight="1">
      <c r="A1" s="22"/>
      <c r="B1" s="22"/>
      <c r="C1" s="22"/>
      <c r="D1" s="22"/>
      <c r="E1" s="22"/>
      <c r="F1" s="22"/>
      <c r="G1" s="22"/>
      <c r="H1" s="22"/>
      <c r="J1" s="22"/>
      <c r="K1" s="147" t="s">
        <v>27</v>
      </c>
      <c r="L1" s="147"/>
      <c r="M1" s="147"/>
      <c r="N1" s="147"/>
    </row>
    <row r="2" spans="1:14" ht="48.75" customHeight="1">
      <c r="A2" s="22"/>
      <c r="B2" s="22"/>
      <c r="C2" s="22"/>
      <c r="D2" s="22"/>
      <c r="E2" s="22"/>
      <c r="F2" s="22"/>
      <c r="G2" s="22"/>
      <c r="H2" s="22"/>
      <c r="J2" s="22"/>
      <c r="K2" s="147" t="s">
        <v>28</v>
      </c>
      <c r="L2" s="147"/>
      <c r="M2" s="147"/>
      <c r="N2" s="147"/>
    </row>
    <row r="3" spans="1:14" s="24" customFormat="1" ht="72" customHeight="1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24" customFormat="1" ht="12.75" customHeight="1">
      <c r="A4" s="149" t="s">
        <v>29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5" customHeight="1">
      <c r="A5" s="142" t="s">
        <v>30</v>
      </c>
      <c r="B5" s="142" t="s">
        <v>31</v>
      </c>
      <c r="C5" s="142" t="s">
        <v>32</v>
      </c>
      <c r="D5" s="150" t="s">
        <v>76</v>
      </c>
      <c r="E5" s="151"/>
      <c r="F5" s="154" t="s">
        <v>77</v>
      </c>
      <c r="G5" s="154"/>
      <c r="H5" s="154"/>
      <c r="I5" s="154"/>
      <c r="J5" s="154"/>
      <c r="K5" s="146"/>
      <c r="L5" s="150" t="s">
        <v>15</v>
      </c>
      <c r="M5" s="151"/>
      <c r="N5" s="142" t="s">
        <v>16</v>
      </c>
    </row>
    <row r="6" spans="1:14" ht="22.5" customHeight="1">
      <c r="A6" s="143"/>
      <c r="B6" s="143"/>
      <c r="C6" s="143"/>
      <c r="D6" s="152"/>
      <c r="E6" s="153"/>
      <c r="F6" s="145" t="s">
        <v>12</v>
      </c>
      <c r="G6" s="146"/>
      <c r="H6" s="145" t="s">
        <v>13</v>
      </c>
      <c r="I6" s="146"/>
      <c r="J6" s="145" t="s">
        <v>14</v>
      </c>
      <c r="K6" s="146"/>
      <c r="L6" s="152"/>
      <c r="M6" s="153"/>
      <c r="N6" s="143"/>
    </row>
    <row r="7" spans="1:14" ht="22.5" customHeight="1">
      <c r="A7" s="144"/>
      <c r="B7" s="144"/>
      <c r="C7" s="144"/>
      <c r="D7" s="25" t="s">
        <v>10</v>
      </c>
      <c r="E7" s="25" t="s">
        <v>11</v>
      </c>
      <c r="F7" s="25" t="s">
        <v>10</v>
      </c>
      <c r="G7" s="25" t="s">
        <v>11</v>
      </c>
      <c r="H7" s="25" t="s">
        <v>10</v>
      </c>
      <c r="I7" s="25" t="s">
        <v>11</v>
      </c>
      <c r="J7" s="25" t="s">
        <v>10</v>
      </c>
      <c r="K7" s="25" t="s">
        <v>11</v>
      </c>
      <c r="L7" s="25">
        <v>2017</v>
      </c>
      <c r="M7" s="25">
        <v>2018</v>
      </c>
      <c r="N7" s="144"/>
    </row>
    <row r="8" spans="1:14" ht="63.75" customHeight="1" hidden="1">
      <c r="A8" s="139" t="s">
        <v>17</v>
      </c>
      <c r="B8" s="139" t="s">
        <v>79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42.75" customHeight="1">
      <c r="A9" s="139"/>
      <c r="B9" s="139"/>
      <c r="C9" s="27" t="s">
        <v>44</v>
      </c>
      <c r="D9" s="53">
        <f>D16+D23</f>
        <v>15514.3</v>
      </c>
      <c r="E9" s="53">
        <f aca="true" t="shared" si="0" ref="E9:M9">E16+E23</f>
        <v>14763.854000000001</v>
      </c>
      <c r="F9" s="53">
        <f t="shared" si="0"/>
        <v>14514.3</v>
      </c>
      <c r="G9" s="53">
        <f t="shared" si="0"/>
        <v>14302.541</v>
      </c>
      <c r="H9" s="53">
        <f t="shared" si="0"/>
        <v>15348.779999999999</v>
      </c>
      <c r="I9" s="53">
        <f>I16+I23</f>
        <v>15137.020999999999</v>
      </c>
      <c r="J9" s="53">
        <f t="shared" si="0"/>
        <v>15566.3</v>
      </c>
      <c r="K9" s="53">
        <f>K16+K23</f>
        <v>15354.541</v>
      </c>
      <c r="L9" s="53">
        <f t="shared" si="0"/>
        <v>15566.3</v>
      </c>
      <c r="M9" s="53">
        <f t="shared" si="0"/>
        <v>15566.3</v>
      </c>
      <c r="N9" s="28"/>
    </row>
    <row r="10" spans="1:14" ht="12" customHeight="1">
      <c r="A10" s="139"/>
      <c r="B10" s="139"/>
      <c r="C10" s="140" t="s">
        <v>33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3.5" customHeight="1">
      <c r="A11" s="139"/>
      <c r="B11" s="139"/>
      <c r="C11" s="27" t="s">
        <v>34</v>
      </c>
      <c r="D11" s="28">
        <f aca="true" t="shared" si="1" ref="D11:I15">D18+D25</f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8">
        <f>J18+J25</f>
        <v>0</v>
      </c>
      <c r="K11" s="28">
        <v>0</v>
      </c>
      <c r="L11" s="28">
        <v>0</v>
      </c>
      <c r="M11" s="28">
        <v>0</v>
      </c>
      <c r="N11" s="28"/>
    </row>
    <row r="12" spans="1:14" ht="13.5" customHeight="1">
      <c r="A12" s="139"/>
      <c r="B12" s="139"/>
      <c r="C12" s="27" t="s">
        <v>35</v>
      </c>
      <c r="D12" s="54">
        <f t="shared" si="1"/>
        <v>14514.3</v>
      </c>
      <c r="E12" s="54">
        <f t="shared" si="1"/>
        <v>14261.736</v>
      </c>
      <c r="F12" s="54">
        <f t="shared" si="1"/>
        <v>14514.3</v>
      </c>
      <c r="G12" s="54">
        <f t="shared" si="1"/>
        <v>14302.541</v>
      </c>
      <c r="H12" s="54">
        <f t="shared" si="1"/>
        <v>14514.3</v>
      </c>
      <c r="I12" s="54">
        <f t="shared" si="1"/>
        <v>14302.541</v>
      </c>
      <c r="J12" s="54">
        <f>J19+J26</f>
        <v>14514.3</v>
      </c>
      <c r="K12" s="54">
        <f aca="true" t="shared" si="2" ref="K12:M13">K19+K26</f>
        <v>14302.541</v>
      </c>
      <c r="L12" s="54">
        <f t="shared" si="2"/>
        <v>14514.3</v>
      </c>
      <c r="M12" s="54">
        <f t="shared" si="2"/>
        <v>14514.3</v>
      </c>
      <c r="N12" s="28"/>
    </row>
    <row r="13" spans="1:14" ht="14.25" customHeight="1">
      <c r="A13" s="139"/>
      <c r="B13" s="139"/>
      <c r="C13" s="27" t="s">
        <v>36</v>
      </c>
      <c r="D13" s="54">
        <f t="shared" si="1"/>
        <v>1000</v>
      </c>
      <c r="E13" s="54">
        <f t="shared" si="1"/>
        <v>502.118</v>
      </c>
      <c r="F13" s="54">
        <f t="shared" si="1"/>
        <v>0</v>
      </c>
      <c r="G13" s="54">
        <f t="shared" si="1"/>
        <v>0</v>
      </c>
      <c r="H13" s="54">
        <f t="shared" si="1"/>
        <v>834.48</v>
      </c>
      <c r="I13" s="54">
        <f t="shared" si="1"/>
        <v>834.48</v>
      </c>
      <c r="J13" s="54">
        <f>J20+J27</f>
        <v>1052</v>
      </c>
      <c r="K13" s="54">
        <f t="shared" si="2"/>
        <v>1052</v>
      </c>
      <c r="L13" s="54">
        <f t="shared" si="2"/>
        <v>1052</v>
      </c>
      <c r="M13" s="54">
        <f t="shared" si="2"/>
        <v>1052</v>
      </c>
      <c r="N13" s="28"/>
    </row>
    <row r="14" spans="1:14" ht="22.5">
      <c r="A14" s="139"/>
      <c r="B14" s="139"/>
      <c r="C14" s="27" t="s">
        <v>37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>J21+J28</f>
        <v>0</v>
      </c>
      <c r="K14" s="28">
        <v>0</v>
      </c>
      <c r="L14" s="28">
        <v>0</v>
      </c>
      <c r="M14" s="28">
        <v>0</v>
      </c>
      <c r="N14" s="28"/>
    </row>
    <row r="15" spans="1:14" ht="13.5" customHeight="1">
      <c r="A15" s="139"/>
      <c r="B15" s="139"/>
      <c r="C15" s="27" t="s">
        <v>38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>J22+J29</f>
        <v>0</v>
      </c>
      <c r="K15" s="28">
        <v>0</v>
      </c>
      <c r="L15" s="28">
        <v>0</v>
      </c>
      <c r="M15" s="28">
        <v>0</v>
      </c>
      <c r="N15" s="28"/>
    </row>
    <row r="16" spans="1:14" ht="38.25" customHeight="1">
      <c r="A16" s="139" t="s">
        <v>18</v>
      </c>
      <c r="B16" s="139" t="s">
        <v>80</v>
      </c>
      <c r="C16" s="27" t="s">
        <v>44</v>
      </c>
      <c r="D16" s="53">
        <f aca="true" t="shared" si="3" ref="D16:M16">SUM(D18:D22)</f>
        <v>1000</v>
      </c>
      <c r="E16" s="53">
        <f t="shared" si="3"/>
        <v>502.118</v>
      </c>
      <c r="F16" s="53">
        <f t="shared" si="3"/>
        <v>0</v>
      </c>
      <c r="G16" s="53">
        <f t="shared" si="3"/>
        <v>0</v>
      </c>
      <c r="H16" s="53">
        <f t="shared" si="3"/>
        <v>834.48</v>
      </c>
      <c r="I16" s="53">
        <f t="shared" si="3"/>
        <v>834.48</v>
      </c>
      <c r="J16" s="53">
        <f t="shared" si="3"/>
        <v>1052</v>
      </c>
      <c r="K16" s="53">
        <f t="shared" si="3"/>
        <v>1052</v>
      </c>
      <c r="L16" s="53">
        <f t="shared" si="3"/>
        <v>1052</v>
      </c>
      <c r="M16" s="53">
        <f t="shared" si="3"/>
        <v>1052</v>
      </c>
      <c r="N16" s="28"/>
    </row>
    <row r="17" spans="1:14" ht="13.5" customHeight="1">
      <c r="A17" s="139"/>
      <c r="B17" s="139"/>
      <c r="C17" s="140" t="s">
        <v>43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2.75" customHeight="1">
      <c r="A18" s="139"/>
      <c r="B18" s="139"/>
      <c r="C18" s="27" t="s">
        <v>34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1:14" ht="13.5" customHeight="1">
      <c r="A19" s="139"/>
      <c r="B19" s="139"/>
      <c r="C19" s="27" t="s">
        <v>35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/>
    </row>
    <row r="20" spans="1:14" ht="17.25">
      <c r="A20" s="139"/>
      <c r="B20" s="139"/>
      <c r="C20" s="27" t="s">
        <v>36</v>
      </c>
      <c r="D20" s="28">
        <f>'Приложение № 7'!H17</f>
        <v>1000</v>
      </c>
      <c r="E20" s="28">
        <f>'Приложение № 7'!I17</f>
        <v>502.118</v>
      </c>
      <c r="F20" s="28">
        <f>'Приложение № 7'!J17</f>
        <v>0</v>
      </c>
      <c r="G20" s="28">
        <f>'Приложение № 7'!K17</f>
        <v>0</v>
      </c>
      <c r="H20" s="28">
        <f>'Приложение № 7'!L17</f>
        <v>834.48</v>
      </c>
      <c r="I20" s="28">
        <f>'Приложение № 7'!M17</f>
        <v>834.48</v>
      </c>
      <c r="J20" s="28">
        <f>'Приложение № 7'!N17</f>
        <v>1052</v>
      </c>
      <c r="K20" s="54">
        <f>'Приложение № 7'!O17</f>
        <v>1052</v>
      </c>
      <c r="L20" s="28">
        <f>'Приложение № 7'!P17</f>
        <v>1052</v>
      </c>
      <c r="M20" s="28">
        <f>'Приложение № 7'!Q17</f>
        <v>1052</v>
      </c>
      <c r="N20" s="29"/>
    </row>
    <row r="21" spans="1:14" ht="22.5">
      <c r="A21" s="139"/>
      <c r="B21" s="139"/>
      <c r="C21" s="27" t="s">
        <v>37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/>
    </row>
    <row r="22" spans="1:14" ht="14.25" customHeight="1">
      <c r="A22" s="139"/>
      <c r="B22" s="139"/>
      <c r="C22" s="27" t="s">
        <v>38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/>
    </row>
    <row r="23" spans="1:14" ht="36" customHeight="1">
      <c r="A23" s="139" t="s">
        <v>39</v>
      </c>
      <c r="B23" s="139" t="s">
        <v>40</v>
      </c>
      <c r="C23" s="27" t="s">
        <v>44</v>
      </c>
      <c r="D23" s="53">
        <f>SUM(D25:D29)</f>
        <v>14514.3</v>
      </c>
      <c r="E23" s="53">
        <f>SUM(E25:E29)</f>
        <v>14261.736</v>
      </c>
      <c r="F23" s="53">
        <f>SUM(F25:F29)</f>
        <v>14514.3</v>
      </c>
      <c r="G23" s="53">
        <f aca="true" t="shared" si="4" ref="G23:M23">SUM(G25:G29)</f>
        <v>14302.541</v>
      </c>
      <c r="H23" s="53">
        <f t="shared" si="4"/>
        <v>14514.3</v>
      </c>
      <c r="I23" s="53">
        <f t="shared" si="4"/>
        <v>14302.541</v>
      </c>
      <c r="J23" s="53">
        <f t="shared" si="4"/>
        <v>14514.3</v>
      </c>
      <c r="K23" s="53">
        <f t="shared" si="4"/>
        <v>14302.541</v>
      </c>
      <c r="L23" s="53">
        <f t="shared" si="4"/>
        <v>14514.3</v>
      </c>
      <c r="M23" s="53">
        <f t="shared" si="4"/>
        <v>14514.3</v>
      </c>
      <c r="N23" s="28"/>
    </row>
    <row r="24" spans="1:14" ht="14.25" customHeight="1">
      <c r="A24" s="139"/>
      <c r="B24" s="139"/>
      <c r="C24" s="140" t="s">
        <v>33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3.5" customHeight="1">
      <c r="A25" s="139"/>
      <c r="B25" s="139"/>
      <c r="C25" s="27" t="s">
        <v>34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/>
    </row>
    <row r="26" spans="1:14" ht="14.25" customHeight="1">
      <c r="A26" s="139"/>
      <c r="B26" s="139"/>
      <c r="C26" s="27" t="s">
        <v>35</v>
      </c>
      <c r="D26" s="54">
        <f>'Приложение № 7'!H21</f>
        <v>14514.3</v>
      </c>
      <c r="E26" s="54">
        <f>'Приложение № 7'!I21</f>
        <v>14261.736</v>
      </c>
      <c r="F26" s="54">
        <f>'Приложение № 7'!J21</f>
        <v>14514.3</v>
      </c>
      <c r="G26" s="54">
        <f>'Приложение № 7'!K21</f>
        <v>14302.541</v>
      </c>
      <c r="H26" s="54">
        <f>'Приложение № 7'!L21</f>
        <v>14514.3</v>
      </c>
      <c r="I26" s="54">
        <f>'Приложение № 7'!M21</f>
        <v>14302.541</v>
      </c>
      <c r="J26" s="54">
        <f>'Приложение № 7'!N21</f>
        <v>14514.3</v>
      </c>
      <c r="K26" s="54">
        <f>'Приложение № 7'!O21</f>
        <v>14302.541</v>
      </c>
      <c r="L26" s="54">
        <f>'Приложение № 7'!P21</f>
        <v>14514.3</v>
      </c>
      <c r="M26" s="54">
        <f>'Приложение № 7'!Q21</f>
        <v>14514.3</v>
      </c>
      <c r="N26" s="28"/>
    </row>
    <row r="27" spans="1:14" ht="17.25">
      <c r="A27" s="139"/>
      <c r="B27" s="139"/>
      <c r="C27" s="27" t="s">
        <v>36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/>
    </row>
    <row r="28" spans="1:14" ht="22.5">
      <c r="A28" s="139"/>
      <c r="B28" s="139"/>
      <c r="C28" s="27" t="s">
        <v>37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/>
    </row>
    <row r="29" spans="1:14" ht="13.5" customHeight="1">
      <c r="A29" s="139"/>
      <c r="B29" s="139"/>
      <c r="C29" s="27" t="s">
        <v>38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/>
    </row>
    <row r="30" spans="1:14" s="30" customFormat="1" ht="4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40" ht="106.5" customHeight="1"/>
  </sheetData>
  <sheetProtection/>
  <mergeCells count="23">
    <mergeCell ref="K1:N1"/>
    <mergeCell ref="K2:N2"/>
    <mergeCell ref="A3:N3"/>
    <mergeCell ref="A4:N4"/>
    <mergeCell ref="A5:A7"/>
    <mergeCell ref="B5:B7"/>
    <mergeCell ref="C5:C7"/>
    <mergeCell ref="D5:E6"/>
    <mergeCell ref="F5:K5"/>
    <mergeCell ref="L5:M6"/>
    <mergeCell ref="N5:N7"/>
    <mergeCell ref="F6:G6"/>
    <mergeCell ref="H6:I6"/>
    <mergeCell ref="J6:K6"/>
    <mergeCell ref="A8:A15"/>
    <mergeCell ref="B8:B15"/>
    <mergeCell ref="C10:N10"/>
    <mergeCell ref="A16:A22"/>
    <mergeCell ref="B16:B22"/>
    <mergeCell ref="C17:N17"/>
    <mergeCell ref="A23:A29"/>
    <mergeCell ref="B23:B29"/>
    <mergeCell ref="C24:N24"/>
  </mergeCells>
  <printOptions/>
  <pageMargins left="0.3937007874015748" right="0.1968503937007874" top="0.3937007874015748" bottom="0.35433070866141736" header="0.31496062992125984" footer="0.31496062992125984"/>
  <pageSetup fitToHeight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leonova</cp:lastModifiedBy>
  <cp:lastPrinted>2017-03-02T05:01:11Z</cp:lastPrinted>
  <dcterms:created xsi:type="dcterms:W3CDTF">1996-10-08T23:32:33Z</dcterms:created>
  <dcterms:modified xsi:type="dcterms:W3CDTF">2017-03-27T03:56:30Z</dcterms:modified>
  <cp:category/>
  <cp:version/>
  <cp:contentType/>
  <cp:contentStatus/>
</cp:coreProperties>
</file>