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3256" windowHeight="13176" activeTab="0"/>
  </bookViews>
  <sheets>
    <sheet name="на 01.06.2019" sheetId="1" r:id="rId1"/>
  </sheets>
  <definedNames>
    <definedName name="_xlnm.Print_Area" localSheetId="0">'на 01.06.2019'!$A$1:$E$70</definedName>
  </definedNames>
  <calcPr fullCalcOnLoad="1"/>
</workbook>
</file>

<file path=xl/sharedStrings.xml><?xml version="1.0" encoding="utf-8"?>
<sst xmlns="http://schemas.openxmlformats.org/spreadsheetml/2006/main" count="72" uniqueCount="71">
  <si>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</si>
  <si>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</si>
  <si>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</si>
  <si>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Физическая культура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</si>
  <si>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</si>
  <si>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</si>
  <si>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</si>
  <si>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</si>
  <si>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Другие вопросы в области культуры, кинематографии</t>
  </si>
  <si>
    <t>Культура</t>
  </si>
  <si>
    <t>Другие вопросы в области образования</t>
  </si>
  <si>
    <t>Общее образование</t>
  </si>
  <si>
    <t>Дошкольное образование</t>
  </si>
  <si>
    <t>Другие вопросы в области охраны окружающей среды</t>
  </si>
  <si>
    <t>Коммунальное хозяйство</t>
  </si>
  <si>
    <t>Жилищное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</si>
  <si>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</si>
  <si>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</si>
  <si>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</si>
  <si>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</si>
  <si>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</si>
  <si>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</si>
  <si>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</si>
  <si>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</si>
  <si>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</si>
  <si>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</si>
  <si>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</si>
  <si>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</si>
  <si>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</si>
  <si>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</si>
  <si>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</si>
  <si>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</si>
  <si>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</si>
  <si>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</si>
  <si>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</si>
  <si>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</si>
  <si>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</si>
  <si>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</si>
  <si>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</si>
  <si>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</si>
  <si>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</si>
  <si>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 xml:space="preserve">подразделов классифкации расходов бюджетов </t>
  </si>
  <si>
    <t>Социальное обслуживание населения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</si>
  <si>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</si>
  <si>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</si>
  <si>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</si>
  <si>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</si>
  <si>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</si>
  <si>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</si>
  <si>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</si>
  <si>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Уточненный план на 2019 год</t>
  </si>
  <si>
    <t>Исполнение</t>
  </si>
  <si>
    <t>Водное хозяйство</t>
  </si>
  <si>
    <t>Благоустройство</t>
  </si>
  <si>
    <t>Профессиональная подготовка, переподготовка и повышение квалификации</t>
  </si>
  <si>
    <t>Обеспечение пожарной безопасности</t>
  </si>
  <si>
    <t>Связь и информатика</t>
  </si>
  <si>
    <t xml:space="preserve">ДЕФИЦИТ (со знаком "-"), ПРОФИЦИТ (со знаком "+")        </t>
  </si>
  <si>
    <t>по состоянию на 01.06.2019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</si>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</sst>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180" fontId="4" fillId="0" borderId="0" xfId="52" applyNumberFormat="1" applyFont="1" applyFill="1" applyAlignment="1">
      <alignment horizontal="center" vertical="center" wrapText="1"/>
      <protection/>
    </xf>
    <xf numFmtId="180" fontId="4" fillId="0" borderId="0" xfId="52" applyNumberFormat="1" applyFont="1" applyFill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4" fontId="12" fillId="0" borderId="10" xfId="52" applyNumberFormat="1" applyFont="1" applyFill="1" applyBorder="1" applyAlignment="1">
      <alignment horizontal="right" vertical="center" wrapText="1"/>
      <protection/>
    </xf>
    <xf numFmtId="4" fontId="11" fillId="0" borderId="10" xfId="0" applyNumberFormat="1" applyFont="1" applyFill="1" applyBorder="1" applyAlignment="1">
      <alignment horizontal="right" vertical="center"/>
    </xf>
    <xf numFmtId="172" fontId="6" fillId="0" borderId="12" xfId="56" applyNumberFormat="1" applyFont="1" applyFill="1" applyBorder="1" applyAlignment="1" applyProtection="1">
      <alignment horizontal="left" vertical="top" wrapText="1"/>
      <protection hidden="1"/>
    </xf>
    <xf numFmtId="173" fontId="6" fillId="0" borderId="13" xfId="56" applyNumberFormat="1" applyFont="1" applyFill="1" applyBorder="1" applyAlignment="1" applyProtection="1">
      <alignment horizontal="center" vertical="center"/>
      <protection hidden="1"/>
    </xf>
    <xf numFmtId="174" fontId="6" fillId="0" borderId="13" xfId="56" applyNumberFormat="1" applyFont="1" applyFill="1" applyBorder="1" applyAlignment="1" applyProtection="1">
      <alignment horizontal="right" vertical="center"/>
      <protection hidden="1"/>
    </xf>
    <xf numFmtId="174" fontId="6" fillId="0" borderId="14" xfId="56" applyNumberFormat="1" applyFont="1" applyFill="1" applyBorder="1" applyAlignment="1" applyProtection="1">
      <alignment horizontal="right" vertical="center"/>
      <protection hidden="1"/>
    </xf>
    <xf numFmtId="172" fontId="4" fillId="0" borderId="12" xfId="56" applyNumberFormat="1" applyFont="1" applyFill="1" applyBorder="1" applyAlignment="1" applyProtection="1">
      <alignment horizontal="left" vertical="top" wrapText="1"/>
      <protection hidden="1"/>
    </xf>
    <xf numFmtId="173" fontId="4" fillId="0" borderId="13" xfId="56" applyNumberFormat="1" applyFont="1" applyFill="1" applyBorder="1" applyAlignment="1" applyProtection="1">
      <alignment horizontal="center" vertical="center"/>
      <protection hidden="1"/>
    </xf>
    <xf numFmtId="174" fontId="4" fillId="0" borderId="13" xfId="56" applyNumberFormat="1" applyFont="1" applyFill="1" applyBorder="1" applyAlignment="1" applyProtection="1">
      <alignment horizontal="right" vertical="center"/>
      <protection hidden="1"/>
    </xf>
    <xf numFmtId="174" fontId="4" fillId="0" borderId="14" xfId="56" applyNumberFormat="1" applyFont="1" applyFill="1" applyBorder="1" applyAlignment="1" applyProtection="1">
      <alignment horizontal="right" vertical="center"/>
      <protection hidden="1"/>
    </xf>
    <xf numFmtId="172" fontId="4" fillId="0" borderId="15" xfId="56" applyNumberFormat="1" applyFont="1" applyFill="1" applyBorder="1" applyAlignment="1" applyProtection="1">
      <alignment horizontal="left" vertical="top" wrapText="1"/>
      <protection hidden="1"/>
    </xf>
    <xf numFmtId="173" fontId="4" fillId="0" borderId="16" xfId="56" applyNumberFormat="1" applyFont="1" applyFill="1" applyBorder="1" applyAlignment="1" applyProtection="1">
      <alignment horizontal="center" vertical="center"/>
      <protection hidden="1"/>
    </xf>
    <xf numFmtId="174" fontId="4" fillId="0" borderId="16" xfId="56" applyNumberFormat="1" applyFont="1" applyFill="1" applyBorder="1" applyAlignment="1" applyProtection="1">
      <alignment horizontal="right" vertical="center"/>
      <protection hidden="1"/>
    </xf>
    <xf numFmtId="174" fontId="4" fillId="0" borderId="17" xfId="56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tabSelected="1" view="pageBreakPreview" zoomScaleSheetLayoutView="100" zoomScalePageLayoutView="0" workbookViewId="0" topLeftCell="A46">
      <selection activeCell="A74" sqref="A74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3" width="18.00390625" style="2" customWidth="1"/>
    <col min="4" max="4" width="16.00390625" style="2" bestFit="1" customWidth="1"/>
    <col min="5" max="5" width="8.57421875" style="4" customWidth="1"/>
    <col min="6" max="7" width="9.140625" style="2" customWidth="1"/>
    <col min="8" max="8" width="8.8515625" style="0" customWidth="1"/>
    <col min="9" max="16384" width="8.8515625" style="2" customWidth="1"/>
  </cols>
  <sheetData>
    <row r="1" spans="1:5" ht="14.25">
      <c r="A1" s="48" t="s">
        <v>30</v>
      </c>
      <c r="B1" s="48"/>
      <c r="C1" s="48"/>
      <c r="D1" s="48"/>
      <c r="E1" s="48"/>
    </row>
    <row r="2" spans="1:5" ht="14.25">
      <c r="A2" s="48" t="s">
        <v>31</v>
      </c>
      <c r="B2" s="48"/>
      <c r="C2" s="48"/>
      <c r="D2" s="48"/>
      <c r="E2" s="48"/>
    </row>
    <row r="3" spans="1:5" ht="14.25">
      <c r="A3" s="48" t="s">
        <v>32</v>
      </c>
      <c r="B3" s="48"/>
      <c r="C3" s="48"/>
      <c r="D3" s="48"/>
      <c r="E3" s="48"/>
    </row>
    <row r="4" spans="1:5" ht="14.25">
      <c r="A4" s="48" t="s">
        <v>41</v>
      </c>
      <c r="B4" s="48"/>
      <c r="C4" s="48"/>
      <c r="D4" s="48"/>
      <c r="E4" s="48"/>
    </row>
    <row r="5" spans="1:5" ht="14.25">
      <c r="A5" s="1"/>
      <c r="B5" s="1"/>
      <c r="C5" s="1"/>
      <c r="D5" s="1"/>
      <c r="E5" s="1"/>
    </row>
    <row r="6" spans="1:5" ht="14.25">
      <c r="A6" s="47" t="s">
        <v>58</v>
      </c>
      <c r="B6" s="47"/>
      <c r="C6" s="47"/>
      <c r="D6" s="47"/>
      <c r="E6" s="47"/>
    </row>
    <row r="8" spans="1:5" ht="26.25">
      <c r="A8" s="5" t="s">
        <v>29</v>
      </c>
      <c r="B8" s="5" t="s">
        <v>33</v>
      </c>
      <c r="C8" s="5" t="s">
        <v>50</v>
      </c>
      <c r="D8" s="5" t="s">
        <v>51</v>
      </c>
      <c r="E8" s="6" t="s">
        <v>34</v>
      </c>
    </row>
    <row r="9" spans="1:5" s="8" customFormat="1" ht="12.75">
      <c r="A9" s="25" t="s">
        <v>35</v>
      </c>
      <c r="B9" s="5"/>
      <c r="C9" s="32">
        <f>C11+C12+C13</f>
        <v>8191043662.150001</v>
      </c>
      <c r="D9" s="32">
        <f>D11+D12+D13</f>
        <v>2801819030.9</v>
      </c>
      <c r="E9" s="7">
        <f>D9/C9</f>
        <v>0.34205885677876774</v>
      </c>
    </row>
    <row r="10" spans="1:5" ht="14.25">
      <c r="A10" s="9" t="s">
        <v>36</v>
      </c>
      <c r="B10" s="26"/>
      <c r="C10" s="28"/>
      <c r="D10" s="29"/>
      <c r="E10" s="18"/>
    </row>
    <row r="11" spans="1:5" ht="14.25">
      <c r="A11" s="27" t="s">
        <v>37</v>
      </c>
      <c r="B11" s="26"/>
      <c r="C11" s="33">
        <v>891078190.1</v>
      </c>
      <c r="D11" s="34">
        <v>223404882.65</v>
      </c>
      <c r="E11" s="18">
        <f>D11/C11</f>
        <v>0.25071299593240937</v>
      </c>
    </row>
    <row r="12" spans="1:5" ht="14.25">
      <c r="A12" s="27" t="s">
        <v>38</v>
      </c>
      <c r="B12" s="26"/>
      <c r="C12" s="33">
        <v>340482254.2</v>
      </c>
      <c r="D12" s="34">
        <v>223431796.04</v>
      </c>
      <c r="E12" s="18">
        <f aca="true" t="shared" si="0" ref="E12:E69">D12/C12</f>
        <v>0.6562215601073755</v>
      </c>
    </row>
    <row r="13" spans="1:5" ht="14.25">
      <c r="A13" s="27" t="s">
        <v>39</v>
      </c>
      <c r="B13" s="26"/>
      <c r="C13" s="33">
        <v>6959483217.85</v>
      </c>
      <c r="D13" s="34">
        <v>2354982352.21</v>
      </c>
      <c r="E13" s="18">
        <f t="shared" si="0"/>
        <v>0.33838465852893124</v>
      </c>
    </row>
    <row r="14" spans="1:5" s="8" customFormat="1" ht="13.5" customHeight="1">
      <c r="A14" s="10" t="s">
        <v>40</v>
      </c>
      <c r="B14" s="11"/>
      <c r="C14" s="12">
        <f>C16+C25+C27+C30+C37+C41+C43+C50+C53+C59+C63+C67+C65</f>
        <v>8409497168.710001</v>
      </c>
      <c r="D14" s="12">
        <f>D16+D25+D27+D30+D37+D41+D43+D50+D53+D59+D63+D67</f>
        <v>2705324681.3599997</v>
      </c>
      <c r="E14" s="7">
        <f t="shared" si="0"/>
        <v>0.32169874453682595</v>
      </c>
    </row>
    <row r="15" spans="1:5" ht="14.25">
      <c r="A15" s="9" t="s">
        <v>36</v>
      </c>
      <c r="B15" s="13"/>
      <c r="C15" s="19"/>
      <c r="D15" s="19"/>
      <c r="E15" s="18"/>
    </row>
    <row r="16" spans="1:5" s="8" customFormat="1" ht="12.75">
      <c r="A16" s="35" t="s">
        <v>59</v>
      </c>
      <c r="B16" s="36">
        <v>100</v>
      </c>
      <c r="C16" s="37">
        <v>909987296</v>
      </c>
      <c r="D16" s="37">
        <f>SUM(D17:D24)</f>
        <v>216645292.11</v>
      </c>
      <c r="E16" s="7">
        <f>D16/C16</f>
        <v>0.2380750732040989</v>
      </c>
    </row>
    <row r="17" spans="1:5" s="15" customFormat="1" ht="26.25">
      <c r="A17" s="39" t="s">
        <v>28</v>
      </c>
      <c r="B17" s="40">
        <v>102</v>
      </c>
      <c r="C17" s="41">
        <v>5022149.14</v>
      </c>
      <c r="D17" s="42">
        <v>3676.59</v>
      </c>
      <c r="E17" s="14">
        <f t="shared" si="0"/>
        <v>0.0007320750335184193</v>
      </c>
    </row>
    <row r="18" spans="1:5" s="15" customFormat="1" ht="39">
      <c r="A18" s="39" t="s">
        <v>27</v>
      </c>
      <c r="B18" s="40">
        <v>103</v>
      </c>
      <c r="C18" s="41">
        <v>39057966.27</v>
      </c>
      <c r="D18" s="42">
        <v>13571086.08</v>
      </c>
      <c r="E18" s="14">
        <f t="shared" si="0"/>
        <v>0.34746013108275436</v>
      </c>
    </row>
    <row r="19" spans="1:5" s="15" customFormat="1" ht="39">
      <c r="A19" s="39" t="s">
        <v>26</v>
      </c>
      <c r="B19" s="40">
        <v>104</v>
      </c>
      <c r="C19" s="41">
        <v>150968761.8</v>
      </c>
      <c r="D19" s="42">
        <v>50556432.91</v>
      </c>
      <c r="E19" s="14">
        <f t="shared" si="0"/>
        <v>0.3348800924589685</v>
      </c>
    </row>
    <row r="20" spans="1:5" s="15" customFormat="1" ht="12.75">
      <c r="A20" s="39" t="s">
        <v>48</v>
      </c>
      <c r="B20" s="40">
        <v>105</v>
      </c>
      <c r="C20" s="41">
        <v>23700</v>
      </c>
      <c r="D20" s="42">
        <v>0</v>
      </c>
      <c r="E20" s="14"/>
    </row>
    <row r="21" spans="1:5" s="15" customFormat="1" ht="26.25">
      <c r="A21" s="39" t="s">
        <v>25</v>
      </c>
      <c r="B21" s="40">
        <v>106</v>
      </c>
      <c r="C21" s="41">
        <v>78078921.49</v>
      </c>
      <c r="D21" s="42">
        <v>32024159.56</v>
      </c>
      <c r="E21" s="14">
        <f t="shared" si="0"/>
        <v>0.41015115153840226</v>
      </c>
    </row>
    <row r="22" spans="1:5" s="15" customFormat="1" ht="12.75">
      <c r="A22" s="39" t="s">
        <v>24</v>
      </c>
      <c r="B22" s="40">
        <v>107</v>
      </c>
      <c r="C22" s="41">
        <v>18952123.13</v>
      </c>
      <c r="D22" s="42">
        <v>2985566.15</v>
      </c>
      <c r="E22" s="14">
        <f t="shared" si="0"/>
        <v>0.15753201525342772</v>
      </c>
    </row>
    <row r="23" spans="1:5" s="15" customFormat="1" ht="12.75">
      <c r="A23" s="39" t="s">
        <v>23</v>
      </c>
      <c r="B23" s="40">
        <v>111</v>
      </c>
      <c r="C23" s="41">
        <v>15000000</v>
      </c>
      <c r="D23" s="42">
        <v>0</v>
      </c>
      <c r="E23" s="14">
        <f t="shared" si="0"/>
        <v>0</v>
      </c>
    </row>
    <row r="24" spans="1:5" s="8" customFormat="1" ht="12.75">
      <c r="A24" s="39" t="s">
        <v>22</v>
      </c>
      <c r="B24" s="40">
        <v>113</v>
      </c>
      <c r="C24" s="41">
        <v>602883674.17</v>
      </c>
      <c r="D24" s="42">
        <v>117504370.82</v>
      </c>
      <c r="E24" s="14">
        <f t="shared" si="0"/>
        <v>0.19490388586449986</v>
      </c>
    </row>
    <row r="25" spans="1:5" s="15" customFormat="1" ht="12.75">
      <c r="A25" s="35" t="s">
        <v>60</v>
      </c>
      <c r="B25" s="36">
        <v>200</v>
      </c>
      <c r="C25" s="37">
        <v>8182600</v>
      </c>
      <c r="D25" s="38">
        <v>4407039.72</v>
      </c>
      <c r="E25" s="7">
        <f t="shared" si="0"/>
        <v>0.5385867230464644</v>
      </c>
    </row>
    <row r="26" spans="1:5" s="8" customFormat="1" ht="12.75">
      <c r="A26" s="39" t="s">
        <v>21</v>
      </c>
      <c r="B26" s="40">
        <v>203</v>
      </c>
      <c r="C26" s="41">
        <v>8182600</v>
      </c>
      <c r="D26" s="42">
        <v>4407039.72</v>
      </c>
      <c r="E26" s="14">
        <f t="shared" si="0"/>
        <v>0.5385867230464644</v>
      </c>
    </row>
    <row r="27" spans="1:5" s="15" customFormat="1" ht="26.25">
      <c r="A27" s="35" t="s">
        <v>61</v>
      </c>
      <c r="B27" s="36">
        <v>300</v>
      </c>
      <c r="C27" s="37">
        <v>155049322.1</v>
      </c>
      <c r="D27" s="38">
        <v>48265218.56</v>
      </c>
      <c r="E27" s="7">
        <f t="shared" si="0"/>
        <v>0.31128945232582866</v>
      </c>
    </row>
    <row r="28" spans="1:5" s="8" customFormat="1" ht="26.25">
      <c r="A28" s="39" t="s">
        <v>20</v>
      </c>
      <c r="B28" s="40">
        <v>309</v>
      </c>
      <c r="C28" s="41">
        <v>154467628.1</v>
      </c>
      <c r="D28" s="42">
        <v>47683524.56</v>
      </c>
      <c r="E28" s="14">
        <f t="shared" si="0"/>
        <v>0.3086959070099168</v>
      </c>
    </row>
    <row r="29" spans="1:5" s="8" customFormat="1" ht="12.75">
      <c r="A29" s="39" t="s">
        <v>55</v>
      </c>
      <c r="B29" s="40">
        <v>310</v>
      </c>
      <c r="C29" s="41">
        <v>581694</v>
      </c>
      <c r="D29" s="42">
        <v>581694</v>
      </c>
      <c r="E29" s="14">
        <f t="shared" si="0"/>
        <v>1</v>
      </c>
    </row>
    <row r="30" spans="1:5" s="15" customFormat="1" ht="12.75">
      <c r="A30" s="35" t="s">
        <v>62</v>
      </c>
      <c r="B30" s="36">
        <v>400</v>
      </c>
      <c r="C30" s="37">
        <v>440361184.94</v>
      </c>
      <c r="D30" s="37">
        <f>SUM(D31:D36)</f>
        <v>82390066.99000001</v>
      </c>
      <c r="E30" s="7">
        <f t="shared" si="0"/>
        <v>0.1870965693791241</v>
      </c>
    </row>
    <row r="31" spans="1:5" s="15" customFormat="1" ht="12.75">
      <c r="A31" s="39" t="s">
        <v>19</v>
      </c>
      <c r="B31" s="40">
        <v>405</v>
      </c>
      <c r="C31" s="41">
        <v>2037300</v>
      </c>
      <c r="D31" s="42">
        <v>710171.6</v>
      </c>
      <c r="E31" s="14">
        <f t="shared" si="0"/>
        <v>0.34858469543022624</v>
      </c>
    </row>
    <row r="32" spans="1:5" s="15" customFormat="1" ht="12.75">
      <c r="A32" s="39" t="s">
        <v>52</v>
      </c>
      <c r="B32" s="40">
        <v>406</v>
      </c>
      <c r="C32" s="41">
        <v>43551260</v>
      </c>
      <c r="D32" s="42">
        <v>0</v>
      </c>
      <c r="E32" s="14">
        <f t="shared" si="0"/>
        <v>0</v>
      </c>
    </row>
    <row r="33" spans="1:5" s="15" customFormat="1" ht="12.75">
      <c r="A33" s="39" t="s">
        <v>18</v>
      </c>
      <c r="B33" s="40">
        <v>408</v>
      </c>
      <c r="C33" s="41">
        <v>140135751.36</v>
      </c>
      <c r="D33" s="42">
        <v>37701195.63</v>
      </c>
      <c r="E33" s="14">
        <f t="shared" si="0"/>
        <v>0.26903338558586654</v>
      </c>
    </row>
    <row r="34" spans="1:5" s="8" customFormat="1" ht="12.75">
      <c r="A34" s="39" t="s">
        <v>17</v>
      </c>
      <c r="B34" s="40">
        <v>409</v>
      </c>
      <c r="C34" s="41">
        <v>86699730</v>
      </c>
      <c r="D34" s="42">
        <v>29622568.97</v>
      </c>
      <c r="E34" s="14">
        <f t="shared" si="0"/>
        <v>0.3416685261880285</v>
      </c>
    </row>
    <row r="35" spans="1:5" s="8" customFormat="1" ht="12.75">
      <c r="A35" s="39" t="s">
        <v>56</v>
      </c>
      <c r="B35" s="40">
        <v>410</v>
      </c>
      <c r="C35" s="41">
        <v>6383640</v>
      </c>
      <c r="D35" s="42">
        <v>0</v>
      </c>
      <c r="E35" s="14">
        <f t="shared" si="0"/>
        <v>0</v>
      </c>
    </row>
    <row r="36" spans="1:5" s="8" customFormat="1" ht="12.75">
      <c r="A36" s="39" t="s">
        <v>16</v>
      </c>
      <c r="B36" s="40">
        <v>412</v>
      </c>
      <c r="C36" s="41">
        <v>161553503.58</v>
      </c>
      <c r="D36" s="42">
        <v>14356130.79</v>
      </c>
      <c r="E36" s="14">
        <f t="shared" si="0"/>
        <v>0.08886301115030264</v>
      </c>
    </row>
    <row r="37" spans="1:5" s="15" customFormat="1" ht="12.75">
      <c r="A37" s="35" t="s">
        <v>63</v>
      </c>
      <c r="B37" s="36">
        <v>500</v>
      </c>
      <c r="C37" s="37">
        <v>1155539894</v>
      </c>
      <c r="D37" s="37">
        <f>SUM(D38:D40)</f>
        <v>416005116</v>
      </c>
      <c r="E37" s="7">
        <f t="shared" si="0"/>
        <v>0.36000930661075037</v>
      </c>
    </row>
    <row r="38" spans="1:5" s="15" customFormat="1" ht="12.75">
      <c r="A38" s="39" t="s">
        <v>15</v>
      </c>
      <c r="B38" s="40">
        <v>501</v>
      </c>
      <c r="C38" s="41">
        <v>3000</v>
      </c>
      <c r="D38" s="42">
        <v>0</v>
      </c>
      <c r="E38" s="14">
        <f t="shared" si="0"/>
        <v>0</v>
      </c>
    </row>
    <row r="39" spans="1:5" s="15" customFormat="1" ht="12.75">
      <c r="A39" s="39" t="s">
        <v>14</v>
      </c>
      <c r="B39" s="40">
        <v>502</v>
      </c>
      <c r="C39" s="41">
        <v>1143761200</v>
      </c>
      <c r="D39" s="42">
        <v>416005116</v>
      </c>
      <c r="E39" s="14">
        <f t="shared" si="0"/>
        <v>0.36371675835830064</v>
      </c>
    </row>
    <row r="40" spans="1:5" s="15" customFormat="1" ht="12.75">
      <c r="A40" s="39" t="s">
        <v>53</v>
      </c>
      <c r="B40" s="40">
        <v>503</v>
      </c>
      <c r="C40" s="41">
        <v>11775694</v>
      </c>
      <c r="D40" s="42">
        <v>0</v>
      </c>
      <c r="E40" s="14">
        <f t="shared" si="0"/>
        <v>0</v>
      </c>
    </row>
    <row r="41" spans="1:5" s="15" customFormat="1" ht="12.75">
      <c r="A41" s="35" t="s">
        <v>64</v>
      </c>
      <c r="B41" s="36">
        <v>600</v>
      </c>
      <c r="C41" s="37">
        <v>7202700</v>
      </c>
      <c r="D41" s="38">
        <v>2611651.44</v>
      </c>
      <c r="E41" s="7">
        <f t="shared" si="0"/>
        <v>0.3625933941438627</v>
      </c>
    </row>
    <row r="42" spans="1:5" s="8" customFormat="1" ht="12.75">
      <c r="A42" s="39" t="s">
        <v>13</v>
      </c>
      <c r="B42" s="40">
        <v>605</v>
      </c>
      <c r="C42" s="41">
        <v>7202700</v>
      </c>
      <c r="D42" s="42">
        <v>2611651.44</v>
      </c>
      <c r="E42" s="14">
        <f t="shared" si="0"/>
        <v>0.3625933941438627</v>
      </c>
    </row>
    <row r="43" spans="1:5" s="15" customFormat="1" ht="12.75">
      <c r="A43" s="35" t="s">
        <v>65</v>
      </c>
      <c r="B43" s="36">
        <v>700</v>
      </c>
      <c r="C43" s="37">
        <v>3342682164.83</v>
      </c>
      <c r="D43" s="38">
        <v>1282501845.66</v>
      </c>
      <c r="E43" s="7">
        <f t="shared" si="0"/>
        <v>0.38367448127549536</v>
      </c>
    </row>
    <row r="44" spans="1:5" s="15" customFormat="1" ht="12.75">
      <c r="A44" s="39" t="s">
        <v>12</v>
      </c>
      <c r="B44" s="40">
        <v>701</v>
      </c>
      <c r="C44" s="41">
        <v>666012007.72</v>
      </c>
      <c r="D44" s="42">
        <v>249923126.28</v>
      </c>
      <c r="E44" s="14">
        <f t="shared" si="0"/>
        <v>0.37525318370096244</v>
      </c>
    </row>
    <row r="45" spans="1:5" s="15" customFormat="1" ht="12.75">
      <c r="A45" s="39" t="s">
        <v>11</v>
      </c>
      <c r="B45" s="40">
        <v>702</v>
      </c>
      <c r="C45" s="41">
        <v>1955792583.89</v>
      </c>
      <c r="D45" s="42">
        <v>792940466.85</v>
      </c>
      <c r="E45" s="14">
        <f t="shared" si="0"/>
        <v>0.40543177910659134</v>
      </c>
    </row>
    <row r="46" spans="1:5" s="15" customFormat="1" ht="12.75">
      <c r="A46" s="39" t="s">
        <v>43</v>
      </c>
      <c r="B46" s="40">
        <v>703</v>
      </c>
      <c r="C46" s="41">
        <v>383049035.82</v>
      </c>
      <c r="D46" s="42">
        <v>129502165.27</v>
      </c>
      <c r="E46" s="14">
        <f t="shared" si="0"/>
        <v>0.3380824728948146</v>
      </c>
    </row>
    <row r="47" spans="1:5" s="15" customFormat="1" ht="26.25">
      <c r="A47" s="39" t="s">
        <v>54</v>
      </c>
      <c r="B47" s="40">
        <v>705</v>
      </c>
      <c r="C47" s="41">
        <v>4138892.48</v>
      </c>
      <c r="D47" s="42">
        <v>1349101.96</v>
      </c>
      <c r="E47" s="14">
        <f t="shared" si="0"/>
        <v>0.3259572377197873</v>
      </c>
    </row>
    <row r="48" spans="1:5" s="8" customFormat="1" ht="12.75">
      <c r="A48" s="39" t="s">
        <v>44</v>
      </c>
      <c r="B48" s="40">
        <v>707</v>
      </c>
      <c r="C48" s="41">
        <v>94838760.91</v>
      </c>
      <c r="D48" s="42">
        <v>21947474.44</v>
      </c>
      <c r="E48" s="14">
        <f t="shared" si="0"/>
        <v>0.2314188231626908</v>
      </c>
    </row>
    <row r="49" spans="1:5" s="8" customFormat="1" ht="12.75">
      <c r="A49" s="39" t="s">
        <v>10</v>
      </c>
      <c r="B49" s="40">
        <v>709</v>
      </c>
      <c r="C49" s="41">
        <v>238850884.01</v>
      </c>
      <c r="D49" s="42">
        <v>86839510.86</v>
      </c>
      <c r="E49" s="14">
        <f t="shared" si="0"/>
        <v>0.3635720722572845</v>
      </c>
    </row>
    <row r="50" spans="1:5" s="15" customFormat="1" ht="12.75">
      <c r="A50" s="35" t="s">
        <v>66</v>
      </c>
      <c r="B50" s="36">
        <v>800</v>
      </c>
      <c r="C50" s="37">
        <v>61181682.25</v>
      </c>
      <c r="D50" s="38">
        <v>22874487.88</v>
      </c>
      <c r="E50" s="7">
        <f t="shared" si="0"/>
        <v>0.3738780471339524</v>
      </c>
    </row>
    <row r="51" spans="1:5" s="15" customFormat="1" ht="12.75">
      <c r="A51" s="39" t="s">
        <v>9</v>
      </c>
      <c r="B51" s="40">
        <v>801</v>
      </c>
      <c r="C51" s="41">
        <v>49344595.25</v>
      </c>
      <c r="D51" s="42">
        <v>17722208.91</v>
      </c>
      <c r="E51" s="14">
        <f t="shared" si="0"/>
        <v>0.3591519764264355</v>
      </c>
    </row>
    <row r="52" spans="1:5" s="8" customFormat="1" ht="12.75">
      <c r="A52" s="39" t="s">
        <v>8</v>
      </c>
      <c r="B52" s="40">
        <v>804</v>
      </c>
      <c r="C52" s="41">
        <v>11837087</v>
      </c>
      <c r="D52" s="42">
        <v>5152278.97</v>
      </c>
      <c r="E52" s="14">
        <f t="shared" si="0"/>
        <v>0.4352657854081836</v>
      </c>
    </row>
    <row r="53" spans="1:5" s="15" customFormat="1" ht="12.75">
      <c r="A53" s="35" t="s">
        <v>67</v>
      </c>
      <c r="B53" s="36">
        <v>1000</v>
      </c>
      <c r="C53" s="37">
        <v>1140846871.65</v>
      </c>
      <c r="D53" s="38">
        <v>219293036.51</v>
      </c>
      <c r="E53" s="7">
        <f t="shared" si="0"/>
        <v>0.19221951863955042</v>
      </c>
    </row>
    <row r="54" spans="1:5" s="15" customFormat="1" ht="12.75">
      <c r="A54" s="39" t="s">
        <v>7</v>
      </c>
      <c r="B54" s="40">
        <v>1001</v>
      </c>
      <c r="C54" s="41">
        <v>7024448</v>
      </c>
      <c r="D54" s="42">
        <v>1764682.17</v>
      </c>
      <c r="E54" s="14">
        <f t="shared" si="0"/>
        <v>0.251220048892098</v>
      </c>
    </row>
    <row r="55" spans="1:5" s="15" customFormat="1" ht="12.75">
      <c r="A55" s="39" t="s">
        <v>42</v>
      </c>
      <c r="B55" s="40">
        <v>1002</v>
      </c>
      <c r="C55" s="41">
        <v>128350470</v>
      </c>
      <c r="D55" s="42">
        <v>55839008</v>
      </c>
      <c r="E55" s="14">
        <f t="shared" si="0"/>
        <v>0.43505105980523484</v>
      </c>
    </row>
    <row r="56" spans="1:5" s="15" customFormat="1" ht="12.75">
      <c r="A56" s="39" t="s">
        <v>6</v>
      </c>
      <c r="B56" s="40">
        <v>1003</v>
      </c>
      <c r="C56" s="41">
        <v>929726853.65</v>
      </c>
      <c r="D56" s="42">
        <v>135526555.42</v>
      </c>
      <c r="E56" s="14">
        <f t="shared" si="0"/>
        <v>0.14577029251972062</v>
      </c>
    </row>
    <row r="57" spans="1:5" s="15" customFormat="1" ht="12.75">
      <c r="A57" s="39" t="s">
        <v>5</v>
      </c>
      <c r="B57" s="40">
        <v>1004</v>
      </c>
      <c r="C57" s="41">
        <v>10484400</v>
      </c>
      <c r="D57" s="42">
        <v>3638860.75</v>
      </c>
      <c r="E57" s="14">
        <f t="shared" si="0"/>
        <v>0.34707381919804664</v>
      </c>
    </row>
    <row r="58" spans="1:5" s="8" customFormat="1" ht="12.75">
      <c r="A58" s="39" t="s">
        <v>4</v>
      </c>
      <c r="B58" s="40">
        <v>1006</v>
      </c>
      <c r="C58" s="41">
        <v>65260700</v>
      </c>
      <c r="D58" s="42">
        <v>22523930.17</v>
      </c>
      <c r="E58" s="14">
        <f t="shared" si="0"/>
        <v>0.3451377348082384</v>
      </c>
    </row>
    <row r="59" spans="1:5" s="15" customFormat="1" ht="12.75">
      <c r="A59" s="35" t="s">
        <v>68</v>
      </c>
      <c r="B59" s="36">
        <v>1100</v>
      </c>
      <c r="C59" s="37">
        <v>97830574.85</v>
      </c>
      <c r="D59" s="38">
        <v>34760322.08</v>
      </c>
      <c r="E59" s="7">
        <f t="shared" si="0"/>
        <v>0.3553114364634647</v>
      </c>
    </row>
    <row r="60" spans="1:5" s="15" customFormat="1" ht="12.75">
      <c r="A60" s="39" t="s">
        <v>3</v>
      </c>
      <c r="B60" s="40">
        <v>1101</v>
      </c>
      <c r="C60" s="41">
        <v>75316582.85</v>
      </c>
      <c r="D60" s="42">
        <v>27647862.37</v>
      </c>
      <c r="E60" s="14">
        <f t="shared" si="0"/>
        <v>0.3670886453394108</v>
      </c>
    </row>
    <row r="61" spans="1:5" s="15" customFormat="1" ht="12.75">
      <c r="A61" s="39" t="s">
        <v>45</v>
      </c>
      <c r="B61" s="40">
        <v>1102</v>
      </c>
      <c r="C61" s="41">
        <v>11775874</v>
      </c>
      <c r="D61" s="42">
        <v>3077831.82</v>
      </c>
      <c r="E61" s="14">
        <f t="shared" si="0"/>
        <v>0.26136759105948315</v>
      </c>
    </row>
    <row r="62" spans="1:5" s="8" customFormat="1" ht="12.75">
      <c r="A62" s="39" t="s">
        <v>46</v>
      </c>
      <c r="B62" s="40">
        <v>1105</v>
      </c>
      <c r="C62" s="41">
        <v>10738118</v>
      </c>
      <c r="D62" s="42">
        <v>4034627.89</v>
      </c>
      <c r="E62" s="14">
        <f t="shared" si="0"/>
        <v>0.37572951703454927</v>
      </c>
    </row>
    <row r="63" spans="1:5" s="15" customFormat="1" ht="12.75">
      <c r="A63" s="35" t="s">
        <v>69</v>
      </c>
      <c r="B63" s="36">
        <v>1200</v>
      </c>
      <c r="C63" s="37">
        <v>24573285</v>
      </c>
      <c r="D63" s="38">
        <v>9389858.5</v>
      </c>
      <c r="E63" s="7">
        <f t="shared" si="0"/>
        <v>0.38211653427695974</v>
      </c>
    </row>
    <row r="64" spans="1:5" s="8" customFormat="1" ht="12.75">
      <c r="A64" s="39" t="s">
        <v>2</v>
      </c>
      <c r="B64" s="40">
        <v>1202</v>
      </c>
      <c r="C64" s="41">
        <v>24573285</v>
      </c>
      <c r="D64" s="42">
        <v>9389858.5</v>
      </c>
      <c r="E64" s="14">
        <f t="shared" si="0"/>
        <v>0.38211653427695974</v>
      </c>
    </row>
    <row r="65" spans="1:5" s="8" customFormat="1" ht="12.75">
      <c r="A65" s="39" t="s">
        <v>70</v>
      </c>
      <c r="B65" s="40">
        <v>1300</v>
      </c>
      <c r="C65" s="41">
        <v>50000</v>
      </c>
      <c r="D65" s="42">
        <v>0</v>
      </c>
      <c r="E65" s="7">
        <f t="shared" si="0"/>
        <v>0</v>
      </c>
    </row>
    <row r="66" spans="1:5" s="8" customFormat="1" ht="12.75">
      <c r="A66" s="39" t="s">
        <v>47</v>
      </c>
      <c r="B66" s="40">
        <v>1301</v>
      </c>
      <c r="C66" s="41">
        <v>50000</v>
      </c>
      <c r="D66" s="42">
        <v>0</v>
      </c>
      <c r="E66" s="14">
        <f t="shared" si="0"/>
        <v>0</v>
      </c>
    </row>
    <row r="67" spans="1:5" s="15" customFormat="1" ht="27.75" customHeight="1">
      <c r="A67" s="35" t="s">
        <v>49</v>
      </c>
      <c r="B67" s="36">
        <v>1400</v>
      </c>
      <c r="C67" s="37">
        <v>1066009593.09</v>
      </c>
      <c r="D67" s="38">
        <v>366180745.91</v>
      </c>
      <c r="E67" s="7">
        <f t="shared" si="0"/>
        <v>0.3435060512434661</v>
      </c>
    </row>
    <row r="68" spans="1:5" s="15" customFormat="1" ht="26.25">
      <c r="A68" s="39" t="s">
        <v>1</v>
      </c>
      <c r="B68" s="40">
        <v>1401</v>
      </c>
      <c r="C68" s="41">
        <v>71843200</v>
      </c>
      <c r="D68" s="42">
        <v>29934500</v>
      </c>
      <c r="E68" s="14">
        <f t="shared" si="0"/>
        <v>0.4166643467996971</v>
      </c>
    </row>
    <row r="69" spans="1:5" s="8" customFormat="1" ht="13.5" thickBot="1">
      <c r="A69" s="43" t="s">
        <v>0</v>
      </c>
      <c r="B69" s="44">
        <v>1403</v>
      </c>
      <c r="C69" s="45">
        <v>994166393.09</v>
      </c>
      <c r="D69" s="46">
        <v>336246245.91</v>
      </c>
      <c r="E69" s="14">
        <f t="shared" si="0"/>
        <v>0.33821928426377645</v>
      </c>
    </row>
    <row r="70" spans="1:5" ht="14.25">
      <c r="A70" s="21" t="s">
        <v>57</v>
      </c>
      <c r="B70" s="22"/>
      <c r="C70" s="23">
        <f>C9-C14</f>
        <v>-218453506.56000042</v>
      </c>
      <c r="D70" s="23">
        <f>D9-D14</f>
        <v>96494349.54000044</v>
      </c>
      <c r="E70" s="24">
        <f>D70/C70</f>
        <v>-0.44171572733943415</v>
      </c>
    </row>
    <row r="71" spans="1:4" ht="14.25">
      <c r="A71" s="16"/>
      <c r="B71" s="17"/>
      <c r="C71" s="31"/>
      <c r="D71" s="31"/>
    </row>
    <row r="72" spans="1:5" ht="14.25">
      <c r="A72" s="2"/>
      <c r="C72" s="30"/>
      <c r="D72" s="30"/>
      <c r="E72" s="2"/>
    </row>
    <row r="73" spans="1:5" ht="14.25">
      <c r="A73" s="2"/>
      <c r="E73" s="2"/>
    </row>
    <row r="74" spans="1:5" ht="14.25">
      <c r="A74" s="2"/>
      <c r="E74" s="2"/>
    </row>
    <row r="75" spans="1:5" ht="14.25">
      <c r="A75" s="2"/>
      <c r="C75" s="20"/>
      <c r="D75" s="20"/>
      <c r="E75" s="2"/>
    </row>
    <row r="76" spans="1:5" ht="14.25">
      <c r="A76" s="2"/>
      <c r="C76" s="20"/>
      <c r="D76" s="20"/>
      <c r="E76" s="2"/>
    </row>
    <row r="77" spans="1:5" ht="14.25">
      <c r="A77" s="2"/>
      <c r="E77" s="2"/>
    </row>
    <row r="78" spans="1:5" ht="14.25">
      <c r="A78" s="2"/>
      <c r="E78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Татьяна Ф. Зачек</cp:lastModifiedBy>
  <cp:lastPrinted>2015-06-17T02:11:59Z</cp:lastPrinted>
  <dcterms:created xsi:type="dcterms:W3CDTF">2015-04-02T06:39:16Z</dcterms:created>
  <dcterms:modified xsi:type="dcterms:W3CDTF">2019-07-16T08:43:24Z</dcterms:modified>
  <cp:category/>
  <cp:version/>
  <cp:contentType/>
  <cp:contentStatus/>
</cp:coreProperties>
</file>